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ustomProperty14.bin" ContentType="application/vnd.openxmlformats-officedocument.spreadsheetml.customProperty"/>
  <Override PartName="/xl/customProperty15.bin" ContentType="application/vnd.openxmlformats-officedocument.spreadsheetml.customProperty"/>
  <Override PartName="/xl/drawings/drawing2.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ustomProperty16.bin" ContentType="application/vnd.openxmlformats-officedocument.spreadsheetml.customProperty"/>
  <Override PartName="/xl/drawings/drawing3.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C7FCF34C-2220-4A6C-86CA-304CA7943307}" xr6:coauthVersionLast="47" xr6:coauthVersionMax="47" xr10:uidLastSave="{00000000-0000-0000-0000-000000000000}"/>
  <bookViews>
    <workbookView xWindow="1900" yWindow="1900" windowWidth="14400" windowHeight="8170" tabRatio="885" autoFilterDateGrouping="0" xr2:uid="{00000000-000D-0000-FFFF-FFFF00000000}"/>
  </bookViews>
  <sheets>
    <sheet name="Introduktion" sheetId="18" r:id="rId1"/>
    <sheet name="Brændselspriser" sheetId="2" r:id="rId2"/>
    <sheet name="CO2-kvotepris" sheetId="3" r:id="rId3"/>
    <sheet name="Elforbrug" sheetId="10" r:id="rId4"/>
    <sheet name="Fjernvarmeforbrug" sheetId="4" r:id="rId5"/>
    <sheet name="Kraftværksoversigt" sheetId="15" r:id="rId6"/>
    <sheet name="Kraftværkskapaciteter" sheetId="6" r:id="rId7"/>
    <sheet name="Vindmøller" sheetId="13" r:id="rId8"/>
    <sheet name="Udlandsforbindelser" sheetId="14" r:id="rId9"/>
    <sheet name="Solceller" sheetId="7" r:id="rId10"/>
    <sheet name="Gas" sheetId="9" r:id="rId11"/>
    <sheet name="Ellagring" sheetId="11" r:id="rId12"/>
    <sheet name="Figurer" sheetId="12" r:id="rId13"/>
    <sheet name="El- og fjernvarmeproduktion" sheetId="20" r:id="rId14"/>
    <sheet name="VE-kapaciteter - Ultimo" sheetId="16" r:id="rId15"/>
    <sheet name="PtX-kapacitet - Ultimo" sheetId="17" r:id="rId16"/>
  </sheets>
  <definedNames>
    <definedName name="description">#REF!</definedName>
    <definedName name="description_detail">#REF!</definedName>
    <definedName name="description_detail_prev">#REF!</definedName>
    <definedName name="description_man">#REF!</definedName>
    <definedName name="description_prev">#REF!</definedName>
    <definedName name="onshore">Vindmøller!#REF!</definedName>
    <definedName name="region_code">#REF!</definedName>
    <definedName name="region_code_prev">#REF!</definedName>
    <definedName name="sheet">#REF!</definedName>
    <definedName name="sheet_prev">#REF!</definedName>
    <definedName name="unit">#REF!</definedName>
    <definedName name="unit_prev">#REF!</definedName>
    <definedName name="value">#REF!</definedName>
    <definedName name="value_prev">#REF!</definedName>
    <definedName name="year">#REF!</definedName>
    <definedName name="year_pre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9" i="18" l="1"/>
  <c r="B19" i="18" s="1"/>
  <c r="E18" i="18"/>
  <c r="B18" i="18" s="1"/>
  <c r="E17" i="18"/>
  <c r="B17" i="18" s="1"/>
  <c r="E16" i="18"/>
  <c r="B16" i="18" s="1"/>
  <c r="E15" i="18"/>
  <c r="B15" i="18" s="1"/>
  <c r="E14" i="18"/>
  <c r="B14" i="18" s="1"/>
  <c r="E13" i="18"/>
  <c r="B13" i="18" s="1"/>
  <c r="E12" i="18"/>
  <c r="B12" i="18" s="1"/>
  <c r="E11" i="18"/>
  <c r="B11" i="18" s="1"/>
  <c r="E10" i="18"/>
  <c r="B10" i="18" s="1"/>
  <c r="E9" i="18"/>
  <c r="B9" i="18" s="1"/>
  <c r="E8" i="18"/>
  <c r="B8" i="18" s="1"/>
  <c r="E7" i="18"/>
  <c r="B7" i="18" s="1"/>
  <c r="E6" i="18"/>
  <c r="B6" i="18" s="1"/>
  <c r="E5" i="18"/>
  <c r="B5" i="18" s="1"/>
</calcChain>
</file>

<file path=xl/sharedStrings.xml><?xml version="1.0" encoding="utf-8"?>
<sst xmlns="http://schemas.openxmlformats.org/spreadsheetml/2006/main" count="1745" uniqueCount="586">
  <si>
    <t>Elforbrug</t>
  </si>
  <si>
    <t>DK1</t>
  </si>
  <si>
    <t>DK2</t>
  </si>
  <si>
    <t>GWh</t>
  </si>
  <si>
    <t>Brændselspriser</t>
  </si>
  <si>
    <t>Kraftværkskapaciteter</t>
  </si>
  <si>
    <t>Udlandsforbindelser</t>
  </si>
  <si>
    <t>Fjernvarmeforbrug</t>
  </si>
  <si>
    <t>Gasforbrug</t>
  </si>
  <si>
    <t>El- og varmeproduktion</t>
  </si>
  <si>
    <t>Husholdninger</t>
  </si>
  <si>
    <t>Øvrig</t>
  </si>
  <si>
    <t>Vindmøller</t>
  </si>
  <si>
    <t>CO2-kvotepris</t>
  </si>
  <si>
    <t>Kul, råolie og naturgas</t>
  </si>
  <si>
    <t>Kul</t>
  </si>
  <si>
    <t>Råolie</t>
  </si>
  <si>
    <t>Naturgas</t>
  </si>
  <si>
    <t>An centralt værk</t>
  </si>
  <si>
    <t>Fuelolie</t>
  </si>
  <si>
    <t>Gasolie</t>
  </si>
  <si>
    <t>An decentralt værk</t>
  </si>
  <si>
    <t>Træpiller, træflis og halm</t>
  </si>
  <si>
    <t>Træflis</t>
  </si>
  <si>
    <t>Træpiller</t>
  </si>
  <si>
    <t>Kilde: Energistyrelsens fremskrivninger.</t>
  </si>
  <si>
    <t>Halm</t>
  </si>
  <si>
    <r>
      <t>CO</t>
    </r>
    <r>
      <rPr>
        <b/>
        <vertAlign val="subscript"/>
        <sz val="15"/>
        <color theme="0"/>
        <rFont val="Calibri"/>
        <family val="2"/>
        <scheme val="minor"/>
      </rPr>
      <t>2</t>
    </r>
    <r>
      <rPr>
        <b/>
        <sz val="15"/>
        <color theme="0"/>
        <rFont val="Calibri"/>
        <family val="2"/>
        <scheme val="minor"/>
      </rPr>
      <t>-kvotepris</t>
    </r>
  </si>
  <si>
    <t xml:space="preserve">Kilde: Finansministeriet. </t>
  </si>
  <si>
    <t>Erhverv</t>
  </si>
  <si>
    <t>Tab</t>
  </si>
  <si>
    <t>I alt</t>
  </si>
  <si>
    <t>Fjernvarmeforbrug, Danmark (PJ)</t>
  </si>
  <si>
    <t>Central elkapacitet</t>
  </si>
  <si>
    <t>Central elkapacitet (MW, primo år)</t>
  </si>
  <si>
    <t>Vestdanmark (DK1)</t>
  </si>
  <si>
    <t>Østdanmark (DK2)</t>
  </si>
  <si>
    <t>I alt, Danmark</t>
  </si>
  <si>
    <t>Anlæg, der er enten konserveret eller betinget driftsklar og tages ud af drift i løbet af 2022 er ikke medtaget i oversigten.</t>
  </si>
  <si>
    <t>Decentral elkapacitet</t>
  </si>
  <si>
    <t>Decentral elkapacitet, Vestdanmark (MW, primo år)</t>
  </si>
  <si>
    <t>Baseret på naturgas</t>
  </si>
  <si>
    <t>Baseret på øvrige typer brændsler</t>
  </si>
  <si>
    <t>I alt, Vestdanmark</t>
  </si>
  <si>
    <t>Oversigten medtager decentrale kraftvarmeanlæg i centrale såvel som decentrale fjernvarmeområder.</t>
  </si>
  <si>
    <t>Der findes udover den opgjorte decentrale kapacitet også nogle anlæg, der normalvis ikke leverer til det kollektive net og derfor er udeholdt af oversigten.</t>
  </si>
  <si>
    <t>Decentral elkapacitet, Østdanmark (MW, primo år)</t>
  </si>
  <si>
    <t>I alt, Østdanmark</t>
  </si>
  <si>
    <t>Data til figurer</t>
  </si>
  <si>
    <t>Elkapacitet (MW, primo år)</t>
  </si>
  <si>
    <t>Centrale værker</t>
  </si>
  <si>
    <t>Decentrale værker</t>
  </si>
  <si>
    <t>Status</t>
  </si>
  <si>
    <t>Kapaciteter</t>
  </si>
  <si>
    <t>Solceller (MW, primo år)</t>
  </si>
  <si>
    <t>Taganlæg</t>
  </si>
  <si>
    <t>Markanlæg</t>
  </si>
  <si>
    <t>Vestdanmark</t>
  </si>
  <si>
    <t>Østdanmark</t>
  </si>
  <si>
    <t>Produktion</t>
  </si>
  <si>
    <t>Solceller (TWh)</t>
  </si>
  <si>
    <t>Fuldlasttimer (gennemsnitlig)</t>
  </si>
  <si>
    <t>Solceller</t>
  </si>
  <si>
    <t>Solceller, Vestdanmark (MW, primo år)</t>
  </si>
  <si>
    <t>Solceller, Østdanmark (MW, primo år)</t>
  </si>
  <si>
    <t>Kraftværksoversigt</t>
  </si>
  <si>
    <t>Alle tal er angivet i øvre brændværdi.</t>
  </si>
  <si>
    <t>Gasforbrug i Danmark (GWh)</t>
  </si>
  <si>
    <t>Bygge-anlæg</t>
  </si>
  <si>
    <t>Heraf proces</t>
  </si>
  <si>
    <t>Heraf rumvarme</t>
  </si>
  <si>
    <t>Engros- og detailhandel</t>
  </si>
  <si>
    <t>Fiskeri</t>
  </si>
  <si>
    <t>Fremstillingserhverv</t>
  </si>
  <si>
    <t>Landbrug</t>
  </si>
  <si>
    <t>Offentlig service</t>
  </si>
  <si>
    <t>Privat service</t>
  </si>
  <si>
    <t>Transport</t>
  </si>
  <si>
    <t>heraf vejtransport</t>
  </si>
  <si>
    <t xml:space="preserve">I alt </t>
  </si>
  <si>
    <t>Generelle antagelser</t>
  </si>
  <si>
    <t>Nettab</t>
  </si>
  <si>
    <t>Kilde: Energinet.</t>
  </si>
  <si>
    <t>Elforbrug, Vestdanmark (GWh)</t>
  </si>
  <si>
    <t>Nettoforbrug</t>
  </si>
  <si>
    <t>Bruttoforbrug</t>
  </si>
  <si>
    <t>Elforbrug, Østdanmark (GWh)</t>
  </si>
  <si>
    <t>Elforbrug, Danmark (GWh)</t>
  </si>
  <si>
    <t>Individuelle varmepumper</t>
  </si>
  <si>
    <t>Store varmepumper</t>
  </si>
  <si>
    <t>Elkapacitet</t>
  </si>
  <si>
    <t>Elkapacitet, Vestdanmark (MW, primo år)</t>
  </si>
  <si>
    <t>Centrale områder</t>
  </si>
  <si>
    <t>Decentrale områder</t>
  </si>
  <si>
    <t>Elkapacitet, Østdanmark (MW, primo år)</t>
  </si>
  <si>
    <t>Elkapacitet, Danmark (MW, primo år)</t>
  </si>
  <si>
    <t>Kilde: Energistyrelsen. Energiproducenttællingen (EPT) samt beregningsresultater fra DH-Invest og Ramses.</t>
  </si>
  <si>
    <t>Netto elforbrug, Vestdanmark (GWh)</t>
  </si>
  <si>
    <t>Netto elforbrug, Østdanmark (GWh)</t>
  </si>
  <si>
    <t>Netto elforbrug, Danmark (GWh)</t>
  </si>
  <si>
    <t>Elkedler</t>
  </si>
  <si>
    <t>Netto elforbrug (GWh)</t>
  </si>
  <si>
    <t>Elforbrug beregnet ud fra driftstid på 1.200 fuldlasttimer pr. år i Vestdanmark og 600 fuldlasttimer pr. år i Østdanmark.</t>
  </si>
  <si>
    <t>Datacentre</t>
  </si>
  <si>
    <t>Elkapacitet (MW)</t>
  </si>
  <si>
    <t>Danmark</t>
  </si>
  <si>
    <t>Geografisk fordeling af elforbrug for vej- og søtransport</t>
  </si>
  <si>
    <t>Banetransport</t>
  </si>
  <si>
    <t>Søtransport</t>
  </si>
  <si>
    <t>Lufttransport</t>
  </si>
  <si>
    <t>Vej- og søtransport</t>
  </si>
  <si>
    <t>Elforbrug til- vej og søtransport, Vestdanmark (GWh)</t>
  </si>
  <si>
    <t>Elforbrug til- vej og søtransport, Østdanmark (GWh)</t>
  </si>
  <si>
    <t>Elforbrug til- vej og søtransport, Danmark (GWh)</t>
  </si>
  <si>
    <t>Elforbrug til banetransport, Vestdanmark (GWh)</t>
  </si>
  <si>
    <t>heraf fjern- og regionaltog</t>
  </si>
  <si>
    <t>heraf godstog</t>
  </si>
  <si>
    <t>heraf letbaner, S-tog og Metro</t>
  </si>
  <si>
    <t>Elforbrug til banetransport, Østdanmark (GWh)</t>
  </si>
  <si>
    <t>Elforbrug til banetransport, Danmark (GWh)</t>
  </si>
  <si>
    <t>Elforbrug til lufttransport, Vestdanmark (GWh)</t>
  </si>
  <si>
    <t>heraf indenrigsluftfart</t>
  </si>
  <si>
    <t>Elforbrug til lufttransport, Østdanmark (GWh)</t>
  </si>
  <si>
    <t>Elforbrug til lufttransport, Danmark (GWh)</t>
  </si>
  <si>
    <t>Netto elforbrug (TWh)</t>
  </si>
  <si>
    <t>Klassisk elforbrug</t>
  </si>
  <si>
    <t>Fuldlasttimer (MWh/MW)</t>
  </si>
  <si>
    <t>Ellagring</t>
  </si>
  <si>
    <t>heraf udenrigsluftfart</t>
  </si>
  <si>
    <t>Figurer</t>
  </si>
  <si>
    <t>Solceller, Vestdanmark (TWh)</t>
  </si>
  <si>
    <t>Solceller, Østdanmark (TWh)</t>
  </si>
  <si>
    <t>Gas til udlandet (GWh)</t>
  </si>
  <si>
    <t>Gas til Sverige via Danmark</t>
  </si>
  <si>
    <t>Gas fra Nordsøen til Holland</t>
  </si>
  <si>
    <t>Gas til Polen fra den danske del af Nordsøen</t>
  </si>
  <si>
    <t>Gas til Polen fra Norge</t>
  </si>
  <si>
    <r>
      <t xml:space="preserve">I alt, forbrug og eksport via dansk infrastruktur (GWh) </t>
    </r>
    <r>
      <rPr>
        <b/>
        <i/>
        <vertAlign val="superscript"/>
        <sz val="11"/>
        <color rgb="FF0A515D"/>
        <rFont val="Calibri"/>
        <family val="2"/>
      </rPr>
      <t>*</t>
    </r>
  </si>
  <si>
    <t>Samlet forbrug og eksport via dansk infrastruktur, incl. gas fra Norge</t>
  </si>
  <si>
    <t>Samlet forbrug og eksport via dansk infrastruktur, excl gas fra Norge</t>
  </si>
  <si>
    <r>
      <t xml:space="preserve">Note </t>
    </r>
    <r>
      <rPr>
        <vertAlign val="superscript"/>
        <sz val="9"/>
        <color theme="1"/>
        <rFont val="Calibri"/>
        <family val="2"/>
      </rPr>
      <t>(*)</t>
    </r>
    <r>
      <rPr>
        <sz val="9"/>
        <color theme="1"/>
        <rFont val="Calibri"/>
        <family val="2"/>
      </rPr>
      <t>: Gas til Holland indregnes ikke her, da det ikke flyder gennem dansk infrastruktur</t>
    </r>
  </si>
  <si>
    <t>Produktion og import</t>
  </si>
  <si>
    <t>Forbrug og eksport</t>
  </si>
  <si>
    <t>Gas fra danske kilder (GWh)</t>
  </si>
  <si>
    <t>Produktion af salgsgas fra den danske del af Nordsøen</t>
  </si>
  <si>
    <t xml:space="preserve">    heraf leverancer til det danske gasnet via Nybro</t>
  </si>
  <si>
    <t>I alt til dansk net fra danske kilder</t>
  </si>
  <si>
    <t>Gas fra udenlandske kilder (GWh)</t>
  </si>
  <si>
    <t xml:space="preserve">Gas fra Norge til Polen </t>
  </si>
  <si>
    <t>Nettoimport fra Tyskland (positive tal betyder import)</t>
  </si>
  <si>
    <t xml:space="preserve">I alt, leverancer via dansk infrastruktur (GWh) </t>
  </si>
  <si>
    <t xml:space="preserve">Samlede leverancer til dansk infrastruktur, incl gas fra Norge </t>
  </si>
  <si>
    <t xml:space="preserve">Samlede leverancer til dansk infrastruktur, excl gas fra Norge </t>
  </si>
  <si>
    <t>Sammensætning af ledningsgas i dansk forbrug</t>
  </si>
  <si>
    <t>Samlet dansk gasforbrug</t>
  </si>
  <si>
    <t>Grøn gas som andel af dansk forbrug</t>
  </si>
  <si>
    <t>Baltic Pipe</t>
  </si>
  <si>
    <r>
      <t>Naturgas</t>
    </r>
    <r>
      <rPr>
        <b/>
        <i/>
        <sz val="11"/>
        <color rgb="FF0A515D"/>
        <rFont val="Calibri"/>
        <family val="2"/>
      </rPr>
      <t xml:space="preserve"> til Polen gennem DK via Baltic Pipe (GWh)</t>
    </r>
  </si>
  <si>
    <t>Årsmængder gennem det danske system</t>
  </si>
  <si>
    <t>Supplerende data til figurer</t>
  </si>
  <si>
    <t>Transit til Sverige</t>
  </si>
  <si>
    <t>Fra</t>
  </si>
  <si>
    <t>Til</t>
  </si>
  <si>
    <t>Skagerrak*</t>
  </si>
  <si>
    <t>NO</t>
  </si>
  <si>
    <t>SE</t>
  </si>
  <si>
    <t>DE</t>
  </si>
  <si>
    <t>COBRAcable</t>
  </si>
  <si>
    <t>NL</t>
  </si>
  <si>
    <t>GB</t>
  </si>
  <si>
    <t>* Skagerrak overgik til implicit nettabshåndtering i februar 2021, hvilket betyder at forbindelsen nu har 1680 MW i afsenderenden og 1632 MW i modtagerenden (benyttet i tabellen), svarende til et tab på 2.9%.</t>
  </si>
  <si>
    <t>Kilde: Energinet</t>
  </si>
  <si>
    <t>Øresund</t>
  </si>
  <si>
    <t>Kontek</t>
  </si>
  <si>
    <t>Kriegers Flak</t>
  </si>
  <si>
    <t>Storebælt</t>
  </si>
  <si>
    <t>Energiøer</t>
  </si>
  <si>
    <t>Energiø Bornholm</t>
  </si>
  <si>
    <t>Bornholm</t>
  </si>
  <si>
    <t>Tyskland</t>
  </si>
  <si>
    <t xml:space="preserve">Tyskland </t>
  </si>
  <si>
    <t>Energiø Nordsøen</t>
  </si>
  <si>
    <t>Kilde: Energistyrelsen</t>
  </si>
  <si>
    <t>Maksimum Net Transfer Capacity (MW, primo år)</t>
  </si>
  <si>
    <t>Inklusiv forbindelserne mellem energiøerne og udlandet</t>
  </si>
  <si>
    <t>VE-kapaciteter opgjort ultimo året (til brug for sammenligninger)</t>
  </si>
  <si>
    <t>For at kunne sammenligne analyseforudsætningerne med Energistyrelsens Klimafremfremskrivning, er der lavet tabeller hvor kapaciteter for vind og sol er opgjort ultimo året.</t>
  </si>
  <si>
    <t>Tabellernes layout er endvidere tilpasset klimafremskrivningens layout, så det er nemmere at sammenligne.</t>
  </si>
  <si>
    <t>Kapaciteten ultimo et givent år er fastlagt som kapaciteten primo det efterfølgende år. Eksempelvis er kapaciteten ultimo 2029 fastlagt som kapaciteten primo 2030.</t>
  </si>
  <si>
    <t>Landvind</t>
  </si>
  <si>
    <t>Havvind</t>
  </si>
  <si>
    <t>Ultimo år</t>
  </si>
  <si>
    <t>MW</t>
  </si>
  <si>
    <t>Eksisterende</t>
  </si>
  <si>
    <t>Nye</t>
  </si>
  <si>
    <t>Husstand</t>
  </si>
  <si>
    <t>Testcentre</t>
  </si>
  <si>
    <t>Åben dør</t>
  </si>
  <si>
    <t>Udbud</t>
  </si>
  <si>
    <t>Ekstra</t>
  </si>
  <si>
    <t>PtX-kapacitet (elkapacitet) opgjort ultimo året (til brug for sammenligninger)</t>
  </si>
  <si>
    <t>For at kunne sammenligne analyseforudsætningerne med Energistyrelsens Klimafremfremskrivning, er der lavet en tabel hvor kapacitet for PtX er opgjort ultimo året.</t>
  </si>
  <si>
    <t>PtX (elkapacitet)</t>
  </si>
  <si>
    <t>Centrale kraftvarmeanlæg</t>
  </si>
  <si>
    <t>Kraftværk</t>
  </si>
  <si>
    <t>Anlæg</t>
  </si>
  <si>
    <t>Kort navn</t>
  </si>
  <si>
    <t>Bemærkninger</t>
  </si>
  <si>
    <t>Idriftsat (år)</t>
  </si>
  <si>
    <t>Elkapacitet ved overlast (MW)</t>
  </si>
  <si>
    <t>Esbjergværket</t>
  </si>
  <si>
    <t>Blok 3</t>
  </si>
  <si>
    <t>ESV3</t>
  </si>
  <si>
    <t>Driftsklar</t>
  </si>
  <si>
    <t>x</t>
  </si>
  <si>
    <t/>
  </si>
  <si>
    <t>Fynsværket</t>
  </si>
  <si>
    <t>Blok 7.1</t>
  </si>
  <si>
    <t>FYV7.1</t>
  </si>
  <si>
    <t>Blok 8</t>
  </si>
  <si>
    <t>FYV8</t>
  </si>
  <si>
    <t>Varmeaftalen udløber 31.12.2035.</t>
  </si>
  <si>
    <t>Herningværket</t>
  </si>
  <si>
    <t>HEV</t>
  </si>
  <si>
    <t>Værket er opgraderet med røggaskondensering og levetidsforlænget i 2019. Varmeaftale udløber 31.12.2033.</t>
  </si>
  <si>
    <t>Nordjyllandsværket</t>
  </si>
  <si>
    <t>NJV3</t>
  </si>
  <si>
    <t>Varmeaftalen udløber 31.12.2028.</t>
  </si>
  <si>
    <t>Skærbækværket</t>
  </si>
  <si>
    <t>SKV3</t>
  </si>
  <si>
    <t>90 MW træflis fra medio 2017. Varmeaftale udløber 31.12.2037.</t>
  </si>
  <si>
    <t>Studstrupværket</t>
  </si>
  <si>
    <t>SSV3</t>
  </si>
  <si>
    <t>Konverteret til træpiller i 2016. Varmeaftale udløber 31.12.2030.</t>
  </si>
  <si>
    <t>Blok 4</t>
  </si>
  <si>
    <t>SSV4</t>
  </si>
  <si>
    <t>Randersværket</t>
  </si>
  <si>
    <t>RAV</t>
  </si>
  <si>
    <t>Varmeaftale udløber 31.12.2036.</t>
  </si>
  <si>
    <t>Amagerværket</t>
  </si>
  <si>
    <t>Blok 1</t>
  </si>
  <si>
    <t>AMV1</t>
  </si>
  <si>
    <t>Varmeaftale udløber 31.12.2029.</t>
  </si>
  <si>
    <t>AMV4</t>
  </si>
  <si>
    <t>Ny blok idriftsat 2020, erstatning for AMV3. Varmeaftalen udløber 31.12.2049.</t>
  </si>
  <si>
    <t>Asnæsværket</t>
  </si>
  <si>
    <t>Blok 6</t>
  </si>
  <si>
    <t>ASV6</t>
  </si>
  <si>
    <t>Ny blok idriftsat 2020. Erstatter ASV2. Varmeaftale udløber 31.12.2039</t>
  </si>
  <si>
    <t>Avedøreværket</t>
  </si>
  <si>
    <t>AVV1</t>
  </si>
  <si>
    <t>Ombygget blok fra kul til træpilleri 2016. Varmeaftale udløber 31.12.2033.</t>
  </si>
  <si>
    <t>Blok 2</t>
  </si>
  <si>
    <t>AVV2</t>
  </si>
  <si>
    <t>Anlægget er opdelt i en del baseret på træpiller + halm (420 MWel ) og en anden del på naturgas (100 MWel). Halmkedlen kan fra medio 2022 være i drift til ren varmeproduktion, selvom hovedkedlen på AVV2 ikke er i drift. Varmeaftale udløber 31.12.2027.</t>
  </si>
  <si>
    <t>Dieselmotor</t>
  </si>
  <si>
    <t>Hjælpemotor på Avedøreværket Blok 2.</t>
  </si>
  <si>
    <t>H.C. Ørstedsværket</t>
  </si>
  <si>
    <t>HCV8</t>
  </si>
  <si>
    <t>Varmeaftale udløber 31.12.2026.</t>
  </si>
  <si>
    <t>Østkraft</t>
  </si>
  <si>
    <t>ØKR6</t>
  </si>
  <si>
    <t>Kan også køre kulkondens som reserveanlæg. Varmeaftalen udløber 31.12.2032.</t>
  </si>
  <si>
    <t>Centrale anlæg, der i dag indgår som reserve (termisk kondenskapacitet)</t>
  </si>
  <si>
    <t>Blok 5</t>
  </si>
  <si>
    <t>SSV5</t>
  </si>
  <si>
    <t>Kyndbyværket</t>
  </si>
  <si>
    <t>Blok 21</t>
  </si>
  <si>
    <t>KYV21</t>
  </si>
  <si>
    <t>Blok 22</t>
  </si>
  <si>
    <t>KYV22</t>
  </si>
  <si>
    <t>Blok 41</t>
  </si>
  <si>
    <t>KYV41</t>
  </si>
  <si>
    <t>Blok 50</t>
  </si>
  <si>
    <t>KYV50</t>
  </si>
  <si>
    <t>Blok 51</t>
  </si>
  <si>
    <t>KYV51</t>
  </si>
  <si>
    <t>Blok 52</t>
  </si>
  <si>
    <t>KYV52</t>
  </si>
  <si>
    <t>Masnedøværket</t>
  </si>
  <si>
    <t>Blok 31</t>
  </si>
  <si>
    <t>MAV31</t>
  </si>
  <si>
    <t>Dieselværk</t>
  </si>
  <si>
    <t>ØKR1-4</t>
  </si>
  <si>
    <t>ØKR5</t>
  </si>
  <si>
    <t>Blok 7</t>
  </si>
  <si>
    <t>ØKR7</t>
  </si>
  <si>
    <t>Samlet elkapacitet, centrale værker</t>
  </si>
  <si>
    <t>- herunder driftsklare Vestdanmark (DK1)</t>
  </si>
  <si>
    <t>- herunder driftsklare Østdanmark (DK2)</t>
  </si>
  <si>
    <t>- herunder driftsklare og betinget driftsklare Vestdanmark (DK1)</t>
  </si>
  <si>
    <t>- herunder driftsklare og betinget driftsklare Østdanmark (DK2)</t>
  </si>
  <si>
    <t>Centrale værker godkendte til konservering og taget ud af drift</t>
  </si>
  <si>
    <t>H.C. Ørstedsværket HCV7</t>
  </si>
  <si>
    <t>Godkendt til konservering 19.04.2021</t>
  </si>
  <si>
    <t>Konserveret 30.06.2021</t>
  </si>
  <si>
    <t>Kyndbyværket Blok 21</t>
  </si>
  <si>
    <t>Godkendt til konservering 15.06.2020</t>
  </si>
  <si>
    <t>Asnæsværket Blok 2</t>
  </si>
  <si>
    <t>Godkendt til konservering 18.12.2019</t>
  </si>
  <si>
    <t>Konserveret januar 2020</t>
  </si>
  <si>
    <t>Asnæsværket Blok 5</t>
  </si>
  <si>
    <t>Studstrupværket Blok 4</t>
  </si>
  <si>
    <t>Godkendt til konservering 05.10.2020</t>
  </si>
  <si>
    <t>Kølevandstilladelse udløb ultimo 2020, blokken er ombygget til modtryksdrift.</t>
  </si>
  <si>
    <t>Indholdsfortegnelse</t>
  </si>
  <si>
    <t>Emne</t>
  </si>
  <si>
    <t>1.</t>
  </si>
  <si>
    <t>2.</t>
  </si>
  <si>
    <t>3.</t>
  </si>
  <si>
    <t>4.</t>
  </si>
  <si>
    <t>5.</t>
  </si>
  <si>
    <t>6.</t>
  </si>
  <si>
    <t>7.</t>
  </si>
  <si>
    <t>8.</t>
  </si>
  <si>
    <t>9.</t>
  </si>
  <si>
    <t>10.</t>
  </si>
  <si>
    <t>Gas</t>
  </si>
  <si>
    <t>VE-kapaciteter - Ultimo</t>
  </si>
  <si>
    <t>PtX-kapacitet - Ultimo</t>
  </si>
  <si>
    <t xml:space="preserve">Note: </t>
  </si>
  <si>
    <t>Grøn tekst angiver input data</t>
  </si>
  <si>
    <t>Sort tekst angiver beregninger, summer eller blot almindelig tekst</t>
  </si>
  <si>
    <t>Havmøller</t>
  </si>
  <si>
    <t>Havmøller - Eksisterende</t>
  </si>
  <si>
    <t>Havmøller (MW, primo år)</t>
  </si>
  <si>
    <t>Tunø Knob</t>
  </si>
  <si>
    <t>Middelgrunden</t>
  </si>
  <si>
    <t>Horns Rev 1</t>
  </si>
  <si>
    <t>Rønland</t>
  </si>
  <si>
    <t>Nysted</t>
  </si>
  <si>
    <t>Samsø (2003)</t>
  </si>
  <si>
    <t>Frederikshavn</t>
  </si>
  <si>
    <t>Horns Rev 2</t>
  </si>
  <si>
    <t>Avedøre Holme (2009)</t>
  </si>
  <si>
    <t>Avedøre Holme (2011)</t>
  </si>
  <si>
    <t>Sprogø</t>
  </si>
  <si>
    <t>Rødsand</t>
  </si>
  <si>
    <t>Anholt (2012)</t>
  </si>
  <si>
    <t>Samsø (2018)</t>
  </si>
  <si>
    <t>Nissum Bredning</t>
  </si>
  <si>
    <t>Horns Rev 3</t>
  </si>
  <si>
    <t>Område</t>
  </si>
  <si>
    <t>Fuldlasttimer</t>
  </si>
  <si>
    <t>Havmøller (GWh)</t>
  </si>
  <si>
    <t>Havmøller - Pipeline</t>
  </si>
  <si>
    <t>Kapaciteter indgår fra første år med fuld produktion</t>
  </si>
  <si>
    <t>Vesterhav Syd</t>
  </si>
  <si>
    <t>Vesterhav Nord</t>
  </si>
  <si>
    <t>Thor</t>
  </si>
  <si>
    <t>Hesselø</t>
  </si>
  <si>
    <t>Kriegers Flak II</t>
  </si>
  <si>
    <t>Kriegers Flak II (overplanting)</t>
  </si>
  <si>
    <t>Kattegat II</t>
  </si>
  <si>
    <t>Kattegat II (overplanting)</t>
  </si>
  <si>
    <t>Havmøller - Energiøer</t>
  </si>
  <si>
    <t>EnergiØ Bornholm</t>
  </si>
  <si>
    <t>EnergiØ Bornholm (overplanting)</t>
  </si>
  <si>
    <t>EnergiØ Nordsø (fase 1)</t>
  </si>
  <si>
    <t>EnergiØ Nordsø (fase 2)</t>
  </si>
  <si>
    <t>EnergiØ Nordsø (fase 3)</t>
  </si>
  <si>
    <t>DK</t>
  </si>
  <si>
    <t>Havmøller - Yderligere udbygning</t>
  </si>
  <si>
    <t>EjTilsluttet</t>
  </si>
  <si>
    <t>Samlet havvind (MW)</t>
  </si>
  <si>
    <t>Pipeline</t>
  </si>
  <si>
    <t>Yderligere udbygning</t>
  </si>
  <si>
    <t>Landmøller</t>
  </si>
  <si>
    <t>Landmøller (MW, primo år)</t>
  </si>
  <si>
    <t>Kommercielle (eksisterende)</t>
  </si>
  <si>
    <t>Kommercielle (nye)</t>
  </si>
  <si>
    <t>Landmøller (TWh)</t>
  </si>
  <si>
    <t>Landmøller (MWh/MW)</t>
  </si>
  <si>
    <t>Anholt (2013)</t>
  </si>
  <si>
    <t>Øvrig dækker bl.a. over elforbrug til raffinaderier, biogasopgradering og distribution.</t>
  </si>
  <si>
    <t>VE-gas</t>
  </si>
  <si>
    <t xml:space="preserve">Dansk produktion af VE-gas </t>
  </si>
  <si>
    <t>PtX-pipeline, Vestdanmark (DK1)</t>
  </si>
  <si>
    <t>PtX-pipeline, Østdanmark (DK2)</t>
  </si>
  <si>
    <t>Overplanting af radial havvind, Vestdanmark (DK1)</t>
  </si>
  <si>
    <t>Yderligere udbygning, Vestdanmark (DK1)</t>
  </si>
  <si>
    <t>Yderligere udbygning, Østdanmark (DK2)</t>
  </si>
  <si>
    <t>PtX-pipeline</t>
  </si>
  <si>
    <t>Overplanting af radial havvind</t>
  </si>
  <si>
    <t>CO2-fangst</t>
  </si>
  <si>
    <t>CO2-fangst fra punktkilder</t>
  </si>
  <si>
    <t>Biomasse</t>
  </si>
  <si>
    <t>Store varmepumper (fjernvarme)</t>
  </si>
  <si>
    <t>Elkedler (fjernvarme)</t>
  </si>
  <si>
    <t>Yderligere udbygning Nordsøen - ej tilsluttet Danmark</t>
  </si>
  <si>
    <t>Ej tilsluttet Danmark</t>
  </si>
  <si>
    <t>Yderligere udbygning, ej nettilsluttet Danmark</t>
  </si>
  <si>
    <t>I alt, Danmark (inkl. ej nettilsluttet Danmark)</t>
  </si>
  <si>
    <t>Energi Bornholm</t>
  </si>
  <si>
    <t>Hesselø (overplanting)</t>
  </si>
  <si>
    <t>hub_east</t>
  </si>
  <si>
    <t>hub_west</t>
  </si>
  <si>
    <t>EnergiØ Bornholm (forbundet til DK2)</t>
  </si>
  <si>
    <t>Energi Nordøsen</t>
  </si>
  <si>
    <t>EnergiØ Nordsø (fase 1) (forbundet til DK1)</t>
  </si>
  <si>
    <t>Beregnet netto elforbrug (GWh)</t>
  </si>
  <si>
    <t>Vejtransport, personbiler</t>
  </si>
  <si>
    <t>Vejtransport, varebiler</t>
  </si>
  <si>
    <t>Vejtransport, Lastbiler</t>
  </si>
  <si>
    <t>Vejtransport, Busser</t>
  </si>
  <si>
    <t>Vejtransport, MC</t>
  </si>
  <si>
    <t xml:space="preserve">heraf personbiler </t>
  </si>
  <si>
    <t>heraf varebiler</t>
  </si>
  <si>
    <t>heraf lastbiler</t>
  </si>
  <si>
    <t>heraf busser</t>
  </si>
  <si>
    <t>heraf MC</t>
  </si>
  <si>
    <t>Samlet Energiøer</t>
  </si>
  <si>
    <t>DK2 - Central</t>
  </si>
  <si>
    <t>DK1 - Central</t>
  </si>
  <si>
    <t>DK1 - Decentral</t>
  </si>
  <si>
    <t>DK2 - Decentral</t>
  </si>
  <si>
    <t>Nettilsluttet DK1 og DK2</t>
  </si>
  <si>
    <t>I alt, Danmark (DK1 og DK2)</t>
  </si>
  <si>
    <t>Nettilsluttet DK1 &amp; DK2</t>
  </si>
  <si>
    <r>
      <t>Omregnet fra mio. m</t>
    </r>
    <r>
      <rPr>
        <i/>
        <vertAlign val="superscript"/>
        <sz val="9"/>
        <color theme="1"/>
        <rFont val="Calibri"/>
        <family val="2"/>
      </rPr>
      <t xml:space="preserve">3 </t>
    </r>
    <r>
      <rPr>
        <i/>
        <sz val="9"/>
        <color theme="1"/>
        <rFont val="Calibri"/>
        <family val="2"/>
      </rPr>
      <t>med en brændværdi (øvre) på 11,6</t>
    </r>
  </si>
  <si>
    <t>Energiø Bornholm*</t>
  </si>
  <si>
    <t>Energiø Nordsøen**</t>
  </si>
  <si>
    <t>Ikke nettilsluttet DK1 &amp; DK2</t>
  </si>
  <si>
    <t>Varmeaftale udløber 01.04.2023. Lukningen blev udskudt til 30. juni 2024. sfa. beslutning mhp. at sikre den danske elforsyningssikkerhed i vintrene 2022-2023 og 2023-2024 (oktober 2022).</t>
  </si>
  <si>
    <t>Blok 7.2</t>
  </si>
  <si>
    <t>FYV7.2</t>
  </si>
  <si>
    <t>Ombygget til drift på naturgas fra forår 2024</t>
  </si>
  <si>
    <t>Blok 9</t>
  </si>
  <si>
    <t>FYV9</t>
  </si>
  <si>
    <t>-</t>
  </si>
  <si>
    <t>AVV2_motor</t>
  </si>
  <si>
    <t>Blok 6_bio</t>
  </si>
  <si>
    <t>Konserveret i juni 2020, midlertidigt driftsklar fra efterår 2022 til 30. juni 2024. Blokken var midlertidigt driftsklar igen sfa. beslutning mhp. at sikre den danske elforsyningssikkerhed i vintrene 2022-2023 og 2023-2024 (oktober 2022). Lukningen blev udskudt til 30. juni 2024.</t>
  </si>
  <si>
    <t xml:space="preserve">Kilde: Energistyrelsens fremskrivninger. </t>
  </si>
  <si>
    <t>Det klassiske elforbrug omfatter for husholdninger elforbrug til apparater og elforbrug til direkte elvarme, mens det for erhverv omfatter foruden de to ovenstående elforbrug også omfatter elforbrug til procesenergiformål.</t>
  </si>
  <si>
    <t>CO2-kvotepriser, både for ETS1 og ETS2</t>
  </si>
  <si>
    <t>Driftsklar central kraftvarmekapacitet samt reservekapacitet</t>
  </si>
  <si>
    <t>Central og dencentral kraftvarmekapacitet</t>
  </si>
  <si>
    <t>Forbrug, produktion og strøm af Gas</t>
  </si>
  <si>
    <t>Udvalgte figurer primært til Sammenfatningsnotatet</t>
  </si>
  <si>
    <t>Kapaciteter for Landvind, Havvind og solceller, opgjort i ultimo år (sammenligneligt med opgørelsen i Klimafremskrivningen)</t>
  </si>
  <si>
    <t>Kapaciteter for Power-to-X, opgjort i ultimo år (sammenligneligt med opgørelsen i Klimafremskrivningen)</t>
  </si>
  <si>
    <t>Solceller, Vestdanmark (MWh/MW)</t>
  </si>
  <si>
    <t>Solceller, Østdanmark (MWh/MW)</t>
  </si>
  <si>
    <t>Brutto elforbrug (TWh)</t>
  </si>
  <si>
    <t>Samlet elproduktion</t>
  </si>
  <si>
    <t>Affald</t>
  </si>
  <si>
    <t>Biogas</t>
  </si>
  <si>
    <t>Hydro</t>
  </si>
  <si>
    <t>Ledningsgas</t>
  </si>
  <si>
    <t>Olie</t>
  </si>
  <si>
    <t>Fjernvarmeproduktion</t>
  </si>
  <si>
    <t>Geotermi</t>
  </si>
  <si>
    <t>Industrivarme</t>
  </si>
  <si>
    <t>Solvarme</t>
  </si>
  <si>
    <t>Varmepumper</t>
  </si>
  <si>
    <t>Fjernvarmeproduktion, Decentral (PJ)</t>
  </si>
  <si>
    <t>Fjernvarmeproduktion, Central (PJ)</t>
  </si>
  <si>
    <t>Lagerkapacitet (MWh)</t>
  </si>
  <si>
    <t>El- og fjernvarmeproduktion</t>
  </si>
  <si>
    <t>I alt, Centrale områder</t>
  </si>
  <si>
    <t>I alt, Decentrale områder</t>
  </si>
  <si>
    <t>Overskudsvarme via VP</t>
  </si>
  <si>
    <t>Kapacitet (primo år) og produktion fra Havvind (Eksisterende, Pipeline, Energiøer &amp; Yderligere) samt Landvind</t>
  </si>
  <si>
    <t>Kapacitet (primo år) på udlandsforbindelser fra DK (inkl. Energiøer) til udlandet</t>
  </si>
  <si>
    <t>Ydeevne (MW, primo år)</t>
  </si>
  <si>
    <t>Samlet el- og fjernvarmeproduktion opdelt på energikilder</t>
  </si>
  <si>
    <t>Fossile- og biomassepriser</t>
  </si>
  <si>
    <t>Landvind*</t>
  </si>
  <si>
    <t>Solceller*</t>
  </si>
  <si>
    <t>Havvind*</t>
  </si>
  <si>
    <t>Nettilsluttet Danmark inkl. Energiøer (TWh)</t>
  </si>
  <si>
    <t>*Havvind, landvind og solceller er opgjort efter deres potentielt produktion dvs. uden curtailment.</t>
  </si>
  <si>
    <t>Taganlæg, kommerciel</t>
  </si>
  <si>
    <t>Direct Air Capture</t>
  </si>
  <si>
    <t>Kapacitet (primo år) og forbrug fra bl.a. Klassisk elforbrug, Individuelle varmepumper, Store varmepumper (fjernvarme), Elkedler (fjernvarme), Datacentre, Power-to-X, Elforbrug til CO2-fangst (punktkilder), Direct Air Capture samt Elforbrug til transport</t>
  </si>
  <si>
    <t>Taganlæg, husstand</t>
  </si>
  <si>
    <t>Aflandshage</t>
  </si>
  <si>
    <t>Jammerland Bugt</t>
  </si>
  <si>
    <t>Lillebælt Syd</t>
  </si>
  <si>
    <t>Overplanting af radial havvind, Østdanmark (DK2)</t>
  </si>
  <si>
    <t>Terrænanlæg, tracker</t>
  </si>
  <si>
    <t>Terrænanlæg, tracker, inkl. batteri</t>
  </si>
  <si>
    <t>Terrænanlæg, fiks</t>
  </si>
  <si>
    <t>Terrænanlæg, fiks, inkl. batteri</t>
  </si>
  <si>
    <t>Note: beregning af fuldlasttimer kan afvige pga. afrunderinger</t>
  </si>
  <si>
    <t>Terrænanlæg uden tracker</t>
  </si>
  <si>
    <t>Terrænanlæg med tracker</t>
  </si>
  <si>
    <t>Produktion (samlet inkl. til egetforbrug)</t>
  </si>
  <si>
    <t>Nordsøen I (syd)</t>
  </si>
  <si>
    <t>Nordsøen I (syd) (overplanting)</t>
  </si>
  <si>
    <t>Nordsøen I (midt)</t>
  </si>
  <si>
    <t>Nordsøen I (midt) (overplanting)</t>
  </si>
  <si>
    <t>Nordsøen I (nord)</t>
  </si>
  <si>
    <t>Nordsøen I (nord) (overplanting)</t>
  </si>
  <si>
    <t>Energiø Bornholm (til udlandet)</t>
  </si>
  <si>
    <t>Energiø Nordsøen (til udlandet)</t>
  </si>
  <si>
    <t>I alt, Danmark (nettilsluttet DK1 eller DK2)</t>
  </si>
  <si>
    <t>I alt, Danmark (inkl. ej nettilsluttet DK1 eller DK2)</t>
  </si>
  <si>
    <t>Parker tilsluttet udlandet</t>
  </si>
  <si>
    <t>Havmøller - fordelt efter nettilslutning</t>
  </si>
  <si>
    <t>heraf søtransport, indenrigs</t>
  </si>
  <si>
    <t>heraf søtransport, udenrigs</t>
  </si>
  <si>
    <t>Samlet forbrug af ledningsgas (GWh)</t>
  </si>
  <si>
    <t>Gasforbrug og grøn gasproduktion (GWh)</t>
  </si>
  <si>
    <t>Kapacitet (primo år) og produktion fra Solceller samt produktion til egetforbrug bag elmåler</t>
  </si>
  <si>
    <t>Ydeevne (primo år) og lagerkapacitet for både stand-alone batterier og batterier koblet til solceller</t>
  </si>
  <si>
    <t>Yderligere udbygning Nordsøen - Tilsluttet DK1</t>
  </si>
  <si>
    <t>Kilde: Energistyrelsens fremskrivninger. Forwardpriser er fra Bloomberg, CME group (Brent Last Day Financial Futures Quotes) og EEX (NCG Natural Gas Year Futures). Langsigtede priser er fra IEA (World Energy Outlook 2024, "Stated Policies Scenario").</t>
  </si>
  <si>
    <t>** På Konti-Skan implementeres der implicit nettabshåndtering med tab på 2,5%, men startdato er endnu ukendt.</t>
  </si>
  <si>
    <t>*** Viking Link har implicit nettabshåndtering, hvilket betyder at forbindelsen har 1455 MW i afsenderenden og 1400 MW i modtagerenden (benyttet i tabellen), svarende til et nettab på 3,9 %. I Energistyrelsens modellering af Viking Link antages 1.000 MW i eksportretningen fra DK1 til UK og 1.100 MW i importretningen fra UK til DK1 fra 2024 til og med 2026, jf. seneste udmelding fra Energinet om forventet idriftsættelse i Q4 2026 på nucs.net.</t>
  </si>
  <si>
    <t>Viking Link***</t>
  </si>
  <si>
    <t>Konti-Skan**</t>
  </si>
  <si>
    <t>Jylland - Tyskland</t>
  </si>
  <si>
    <t>Se også baggrundsnotater om eltransmissionsforbindelser og havvind</t>
  </si>
  <si>
    <t>Eksport Vestdanmark (DK1 og Energiø Nordsø)</t>
  </si>
  <si>
    <t>Import Vestdanmark (DK1 og Energiø Nordsø)</t>
  </si>
  <si>
    <t>Eksport Østdenmark (DK2 og Energiø Bornholm)</t>
  </si>
  <si>
    <t>Import Østdanmark (DK2 og Energiø Bornholm)</t>
  </si>
  <si>
    <t>Eksklusiv interne forbindelser (Storebæltsforbindelsen og forbindelserne mellem DK1/DK2 og energiøerne).</t>
  </si>
  <si>
    <t>Konserveret</t>
  </si>
  <si>
    <t>Konserveret i april 2022, midlertidigt driftsklar, fra forår 2023 til 30. juni 2024. Blokken var midlertidigt driftsklar igen sfa. beslutning mhp. at sikre den danske elforsyningssikkerhed i vintrene 2022-2023 og 2023-2024 (oktober 2022). Lukningen blev udskudt til 30. juni 2024.</t>
  </si>
  <si>
    <t>Konserveret umiddelbart efter godkendelse, blev dog gjort midlertidigt driftsklar igen. Lukningen blev udskudt til 30. juni 2024</t>
  </si>
  <si>
    <t>Konserveret 31.03.2022, blev dog gjort midlertidigt driftsklar igen. Lukningen blev udskudt til 30. juni 2024</t>
  </si>
  <si>
    <t>* På Storebælt implementeres der implicit nettabshåndtering med tab på 1,4%, men startdato er endnu ukendt.</t>
  </si>
  <si>
    <t>Produktion (til egetforbrug-bag-måler)</t>
  </si>
  <si>
    <t>Produktion til egetforbrug-bag-måler (TWh)</t>
  </si>
  <si>
    <t>Taganlæg, hustand</t>
  </si>
  <si>
    <t>Taganlæg, kommerciel / erhverv</t>
  </si>
  <si>
    <t xml:space="preserve">Elforbrug-bag-måler fra egenproduktion (husholdninger og erhverv) </t>
  </si>
  <si>
    <t>Skøn for elforbrug-bag-måler fra egenproduktion fra tagmonterede solceller. Tallene er kun vejledende, og Energinet opfordres til så vidt muligt at supplere AF25 med yderligere data og analyser på dette område (jf. også AF25 bilag om Forbrug-af-elproduktion-bag-måleren)</t>
  </si>
  <si>
    <t>Elforbrug-bag-måler fra egenproduktion, Danmark (GWh)</t>
  </si>
  <si>
    <t>Klassisk elforbrug (total inkl. forbrug-bag-måler)</t>
  </si>
  <si>
    <t>Individuelle varmepumper i husholdninger og erhverv (total inkl. forbrug-bag-måler)</t>
  </si>
  <si>
    <t>Produktion til egetforbrug-bag-måler, Vestdanmark (TWh)</t>
  </si>
  <si>
    <t>Produktion til egetforbrug-bag-måler, Østdanmark (TWh)</t>
  </si>
  <si>
    <t>Brintproduktion</t>
  </si>
  <si>
    <t>Brintproduktion (nettilsluttet DK1 &amp; DK2)</t>
  </si>
  <si>
    <t>Note: For en forklaring på forskellen imellem "Netto elforbrug" (række 108) og "Beregnet netto elforbrug" (række 118) se bilag 1 i AF25 baggrundsnotatet om Termisk kapacitet.</t>
  </si>
  <si>
    <t xml:space="preserve">     Nettilsluttet DK1 &amp; DK2</t>
  </si>
  <si>
    <t>Brintproduktion (nettilsluttet Energiøer)</t>
  </si>
  <si>
    <t>Havvind (nettilsluttet DK1 &amp; DK2)</t>
  </si>
  <si>
    <t>Havvind (nettilsluttet Energiøer)</t>
  </si>
  <si>
    <t>Dansk elproduktion - modelleret (TWh)</t>
  </si>
  <si>
    <t>Termisk inkl. hydro</t>
  </si>
  <si>
    <t>Havvind (nettilsluttet udlandet)</t>
  </si>
  <si>
    <t>Oversigt over nuværende centrale værker pr. første januar 2025</t>
  </si>
  <si>
    <t>Ikke idriftsat</t>
  </si>
  <si>
    <t>I alt, DK1 (kun driftsklare), primo 2025</t>
  </si>
  <si>
    <t>Antal = 8</t>
  </si>
  <si>
    <t>I alt, DK1 (inkl. betinget driftsklare efter 2025), primo 2025</t>
  </si>
  <si>
    <t>I alt, DK2 (kun driftsklare), primo 2025</t>
  </si>
  <si>
    <t>I alt, DK2 (inkl. betinget driftsklare efter 2025), primo 2025</t>
  </si>
  <si>
    <t>I alt, Danmark (kun driftsklare), primo 2025</t>
  </si>
  <si>
    <t>Antal = 16</t>
  </si>
  <si>
    <t>I alt, Danmark (inkl. betinget driftsklare efter 2025), primo 2025</t>
  </si>
  <si>
    <t>Alle data er primo året. Kilde: Energistyrelsen, Energiproducent tællingen for 2023</t>
  </si>
  <si>
    <t>Antal = 1</t>
  </si>
  <si>
    <t>Antal = 9</t>
  </si>
  <si>
    <t>Antal = 10</t>
  </si>
  <si>
    <t>Analyseforudsætninger 2025 (AF25) til sammenligning</t>
  </si>
  <si>
    <t>Overplanting til elektrolyse</t>
  </si>
  <si>
    <t>Yderligere udbygning – tilsluttet DK2</t>
  </si>
  <si>
    <t>* Energiø Bornholm antages etableret med forbindelserne til DK2 og Tyskland i primo 2035</t>
  </si>
  <si>
    <t xml:space="preserve">** Energiø Nordsøen antages etableret med forbindelserne til DK1 og Tyskland i primo 2040 </t>
  </si>
  <si>
    <t>Stand alone</t>
  </si>
  <si>
    <t>Samplacerede med solceller</t>
  </si>
  <si>
    <t>Skøn for produktion fra taganlæg til egetforbrug-bag-måler. Tallene er kun vejledende, og Energinet opfordres til så vidt muligt at supplere AF26 med yderligere data og analyser på dette område (jf. også AF26 bilag om Forbrug-af-elproduktion-bag-måleren)</t>
  </si>
  <si>
    <t>ETS1</t>
  </si>
  <si>
    <t>ETS2</t>
  </si>
  <si>
    <t>Brændselsprisfremskrivningen, i danske importpriser (2026-priser, kr./GJ)</t>
  </si>
  <si>
    <t>Danske priser an forbrugssted (2026-priser, kr./GJ)</t>
  </si>
  <si>
    <t>Danske importpriser (2026-priser, kr./GJ)</t>
  </si>
  <si>
    <t>Kul (AF25)</t>
  </si>
  <si>
    <t>Råolie (AF25)</t>
  </si>
  <si>
    <t>Naturgas (AF25)</t>
  </si>
  <si>
    <t>Træflis (AF25)</t>
  </si>
  <si>
    <t>Træpiller (AF25)</t>
  </si>
  <si>
    <t>Fuelolie (AF25)</t>
  </si>
  <si>
    <t>Gasolie (AF25)</t>
  </si>
  <si>
    <t>Halm (AF25)</t>
  </si>
  <si>
    <t>Kr./ton, 2026-priser</t>
  </si>
  <si>
    <t>ETS1 (AF25)</t>
  </si>
  <si>
    <t>ETS2 (AF25)</t>
  </si>
  <si>
    <t>Datasæt offentliggjort 02.09.2026</t>
  </si>
  <si>
    <t>Høringsversion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</si>
</sst>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
    <numFmt numFmtId="166" formatCode="_-* #,##0_-;\-* #,##0_-;_-* &quot;-&quot;??_-;_-@_-"/>
    <numFmt numFmtId="167" formatCode="0.0%"/>
    <numFmt numFmtId="168" formatCode="_ * #,##0.00_ ;_ * \-#,##0.00_ ;_ * &quot;-&quot;??_ ;_ @_ "/>
    <numFmt numFmtId="169" formatCode="_-* #,##0.0_-;\-* #,##0.0_-;_-* &quot;-&quot;??_-;_-@_-"/>
    <numFmt numFmtId="170" formatCode="#,##0;;;@"/>
    <numFmt numFmtId="171" formatCode="_-* #,##0.0\ _k_r_._-;\-* #,##0.0\ _k_r_._-;_-* &quot;-&quot;?\ _k_r_._-;_-@_-"/>
  </numFmts>
  <fonts count="67" x14ac:knownFonts="1">
    <font>
      <sz val="11"/>
      <color rgb="FF000000"/>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5"/>
      <color theme="0"/>
      <name val="Calibri"/>
      <family val="2"/>
      <scheme val="minor"/>
    </font>
    <font>
      <b/>
      <u/>
      <sz val="11"/>
      <color rgb="FFFF0000"/>
      <name val="Calibri"/>
      <family val="2"/>
      <scheme val="minor"/>
    </font>
    <font>
      <b/>
      <sz val="13"/>
      <name val="Calibri"/>
      <family val="2"/>
      <scheme val="minor"/>
    </font>
    <font>
      <sz val="11"/>
      <color theme="5"/>
      <name val="Calibri"/>
      <family val="2"/>
      <scheme val="minor"/>
    </font>
    <font>
      <b/>
      <i/>
      <sz val="11"/>
      <name val="Calibri"/>
      <family val="2"/>
      <scheme val="minor"/>
    </font>
    <font>
      <b/>
      <i/>
      <sz val="11"/>
      <color theme="5"/>
      <name val="Calibri"/>
      <family val="2"/>
      <scheme val="minor"/>
    </font>
    <font>
      <sz val="11"/>
      <name val="Calibri"/>
      <family val="2"/>
      <scheme val="minor"/>
    </font>
    <font>
      <sz val="11"/>
      <color rgb="FF00B050"/>
      <name val="Calibri"/>
      <family val="2"/>
      <scheme val="minor"/>
    </font>
    <font>
      <sz val="11"/>
      <color rgb="FF0070C0"/>
      <name val="Calibri"/>
      <family val="2"/>
      <scheme val="minor"/>
    </font>
    <font>
      <b/>
      <sz val="11"/>
      <color theme="0" tint="-0.499984740745262"/>
      <name val="Calibri"/>
      <family val="2"/>
      <scheme val="minor"/>
    </font>
    <font>
      <i/>
      <sz val="11"/>
      <color theme="1"/>
      <name val="Calibri"/>
      <family val="2"/>
      <scheme val="minor"/>
    </font>
    <font>
      <b/>
      <i/>
      <sz val="11"/>
      <color theme="0" tint="-0.499984740745262"/>
      <name val="Calibri"/>
      <family val="2"/>
      <scheme val="minor"/>
    </font>
    <font>
      <sz val="11"/>
      <color theme="0" tint="-0.499984740745262"/>
      <name val="Calibri"/>
      <family val="2"/>
      <scheme val="minor"/>
    </font>
    <font>
      <sz val="11"/>
      <color rgb="FF000000"/>
      <name val="Calibri"/>
      <family val="2"/>
      <scheme val="minor"/>
    </font>
    <font>
      <sz val="11"/>
      <color rgb="FFFF0000"/>
      <name val="Calibri"/>
      <family val="2"/>
      <scheme val="minor"/>
    </font>
    <font>
      <sz val="11"/>
      <color theme="1"/>
      <name val="Calibri"/>
      <family val="2"/>
    </font>
    <font>
      <b/>
      <vertAlign val="subscript"/>
      <sz val="15"/>
      <color theme="0"/>
      <name val="Calibri"/>
      <family val="2"/>
      <scheme val="minor"/>
    </font>
    <font>
      <b/>
      <i/>
      <sz val="11"/>
      <color theme="1"/>
      <name val="Calibri"/>
      <family val="2"/>
      <scheme val="minor"/>
    </font>
    <font>
      <i/>
      <sz val="11"/>
      <color rgb="FF7F7F7F"/>
      <name val="Calibri"/>
      <family val="2"/>
    </font>
    <font>
      <i/>
      <sz val="11"/>
      <color theme="0" tint="-0.499984740745262"/>
      <name val="Calibri"/>
      <family val="2"/>
      <scheme val="minor"/>
    </font>
    <font>
      <b/>
      <i/>
      <sz val="11"/>
      <color theme="0" tint="-0.499984740745262"/>
      <name val="Calibri"/>
      <family val="2"/>
    </font>
    <font>
      <sz val="11"/>
      <color theme="0" tint="-0.499984740745262"/>
      <name val="Calibri"/>
      <family val="2"/>
    </font>
    <font>
      <sz val="11"/>
      <color theme="0"/>
      <name val="Calibri"/>
      <family val="2"/>
    </font>
    <font>
      <sz val="11"/>
      <name val="Calibri"/>
      <family val="2"/>
    </font>
    <font>
      <b/>
      <sz val="15"/>
      <color theme="0"/>
      <name val="Calibri"/>
      <family val="2"/>
    </font>
    <font>
      <b/>
      <u/>
      <sz val="11"/>
      <color rgb="FFFF0000"/>
      <name val="Calibri"/>
      <family val="2"/>
    </font>
    <font>
      <b/>
      <sz val="11"/>
      <name val="Calibri"/>
      <family val="2"/>
    </font>
    <font>
      <sz val="11"/>
      <color rgb="FFFF0000"/>
      <name val="Calibri"/>
      <family val="2"/>
    </font>
    <font>
      <i/>
      <sz val="11"/>
      <name val="Calibri"/>
      <family val="2"/>
    </font>
    <font>
      <b/>
      <sz val="11"/>
      <name val="Calibri"/>
      <family val="2"/>
      <scheme val="minor"/>
    </font>
    <font>
      <b/>
      <sz val="11"/>
      <color rgb="FF000000"/>
      <name val="Calibri"/>
      <family val="2"/>
      <scheme val="minor"/>
    </font>
    <font>
      <b/>
      <i/>
      <sz val="11"/>
      <color rgb="FF0A515D"/>
      <name val="Calibri"/>
      <family val="2"/>
    </font>
    <font>
      <b/>
      <sz val="11"/>
      <color theme="1"/>
      <name val="Calibri"/>
      <family val="2"/>
    </font>
    <font>
      <sz val="11"/>
      <color rgb="FF00B050"/>
      <name val="Calibri"/>
      <family val="2"/>
    </font>
    <font>
      <i/>
      <sz val="11"/>
      <color theme="0" tint="-0.499984740745262"/>
      <name val="Calibri"/>
      <family val="2"/>
    </font>
    <font>
      <sz val="11"/>
      <color rgb="FFC00000"/>
      <name val="Calibri"/>
      <family val="2"/>
      <scheme val="minor"/>
    </font>
    <font>
      <sz val="11"/>
      <color rgb="FFC00000"/>
      <name val="Calibri"/>
      <family val="2"/>
    </font>
    <font>
      <b/>
      <sz val="11"/>
      <color rgb="FF00B050"/>
      <name val="Calibri"/>
      <family val="2"/>
    </font>
    <font>
      <sz val="11"/>
      <color theme="5"/>
      <name val="Calibri"/>
      <family val="2"/>
    </font>
    <font>
      <b/>
      <i/>
      <vertAlign val="superscript"/>
      <sz val="11"/>
      <color rgb="FF0A515D"/>
      <name val="Calibri"/>
      <family val="2"/>
    </font>
    <font>
      <sz val="9"/>
      <color theme="1"/>
      <name val="Calibri"/>
      <family val="2"/>
    </font>
    <font>
      <vertAlign val="superscript"/>
      <sz val="9"/>
      <color theme="1"/>
      <name val="Calibri"/>
      <family val="2"/>
    </font>
    <font>
      <sz val="11"/>
      <color rgb="FF000000"/>
      <name val="Calibri"/>
      <family val="2"/>
    </font>
    <font>
      <i/>
      <sz val="9"/>
      <color theme="1"/>
      <name val="Calibri"/>
      <family val="2"/>
    </font>
    <font>
      <i/>
      <vertAlign val="superscript"/>
      <sz val="9"/>
      <color theme="1"/>
      <name val="Calibri"/>
      <family val="2"/>
    </font>
    <font>
      <sz val="15"/>
      <name val="Calibri"/>
      <family val="2"/>
    </font>
    <font>
      <b/>
      <sz val="11"/>
      <color theme="5"/>
      <name val="Calibri"/>
      <family val="2"/>
      <scheme val="minor"/>
    </font>
    <font>
      <sz val="11"/>
      <color rgb="FF7F7F7F"/>
      <name val="Calibri"/>
      <family val="2"/>
      <scheme val="minor"/>
    </font>
    <font>
      <b/>
      <sz val="15"/>
      <name val="Calibri"/>
      <family val="2"/>
      <scheme val="minor"/>
    </font>
    <font>
      <sz val="13"/>
      <color rgb="FFC00000"/>
      <name val="Calibri"/>
      <family val="2"/>
      <scheme val="minor"/>
    </font>
    <font>
      <sz val="13"/>
      <name val="Calibri"/>
      <family val="2"/>
      <scheme val="minor"/>
    </font>
    <font>
      <b/>
      <sz val="11"/>
      <color rgb="FF00B050"/>
      <name val="Calibri"/>
      <family val="2"/>
      <scheme val="minor"/>
    </font>
    <font>
      <i/>
      <sz val="11"/>
      <color rgb="FFC00000"/>
      <name val="Calibri"/>
      <family val="2"/>
      <scheme val="minor"/>
    </font>
    <font>
      <u/>
      <sz val="11"/>
      <color theme="10"/>
      <name val="Calibri"/>
      <family val="2"/>
      <scheme val="minor"/>
    </font>
    <font>
      <b/>
      <sz val="11"/>
      <color rgb="FFFF0000"/>
      <name val="Calibri"/>
      <family val="2"/>
      <scheme val="minor"/>
    </font>
    <font>
      <sz val="15"/>
      <color rgb="FFFF0000"/>
      <name val="Calibri"/>
      <family val="2"/>
    </font>
    <font>
      <b/>
      <sz val="13"/>
      <color rgb="FFFF0000"/>
      <name val="Calibri"/>
      <family val="2"/>
      <scheme val="minor"/>
    </font>
    <font>
      <i/>
      <sz val="11"/>
      <color rgb="FF000000"/>
      <name val="Calibri"/>
      <family val="2"/>
      <scheme val="minor"/>
    </font>
    <font>
      <sz val="11"/>
      <color theme="0" tint="-0.249977111117893"/>
      <name val="Calibri"/>
      <family val="2"/>
    </font>
    <font>
      <i/>
      <sz val="11"/>
      <color theme="0" tint="-0.34998626667073579"/>
      <name val="Calibri"/>
      <family val="2"/>
    </font>
  </fonts>
  <fills count="10">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
      <patternFill patternType="solid">
        <fgColor theme="7"/>
        <bgColor indexed="64"/>
      </patternFill>
    </fill>
    <fill>
      <patternFill patternType="solid">
        <fgColor theme="2"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5"/>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theme="0" tint="-0.14996795556505021"/>
      </top>
      <bottom style="thin">
        <color theme="0" tint="-0.14996795556505021"/>
      </bottom>
      <diagonal/>
    </border>
  </borders>
  <cellStyleXfs count="11">
    <xf numFmtId="0" fontId="0" fillId="0" borderId="0"/>
    <xf numFmtId="0" fontId="4" fillId="0" borderId="0" applyNumberFormat="0" applyFill="0" applyBorder="0" applyAlignment="0" applyProtection="0"/>
    <xf numFmtId="0" fontId="30" fillId="0" borderId="0"/>
    <xf numFmtId="43" fontId="20" fillId="0" borderId="0" applyFont="0" applyFill="0" applyBorder="0" applyAlignment="0" applyProtection="0"/>
    <xf numFmtId="0" fontId="2" fillId="0" borderId="0"/>
    <xf numFmtId="9" fontId="2" fillId="0" borderId="0" applyFont="0" applyFill="0" applyBorder="0" applyAlignment="0" applyProtection="0"/>
    <xf numFmtId="168" fontId="2"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 fillId="0" borderId="0"/>
    <xf numFmtId="43" fontId="20" fillId="0" borderId="0" applyFont="0" applyFill="0" applyBorder="0" applyAlignment="0" applyProtection="0"/>
  </cellStyleXfs>
  <cellXfs count="356">
    <xf numFmtId="0" fontId="0" fillId="0" borderId="0" xfId="0"/>
    <xf numFmtId="0" fontId="7" fillId="2" borderId="0" xfId="0" applyFont="1" applyFill="1"/>
    <xf numFmtId="0" fontId="8" fillId="0" borderId="0" xfId="0" applyFont="1"/>
    <xf numFmtId="0" fontId="0" fillId="0" borderId="0" xfId="0" applyFill="1"/>
    <xf numFmtId="0" fontId="9" fillId="3" borderId="0" xfId="0" applyFont="1" applyFill="1" applyAlignment="1">
      <alignment vertical="center"/>
    </xf>
    <xf numFmtId="0" fontId="3" fillId="0" borderId="0" xfId="0" applyFont="1" applyFill="1"/>
    <xf numFmtId="0" fontId="0" fillId="0" borderId="0" xfId="0" applyFill="1" applyBorder="1"/>
    <xf numFmtId="0" fontId="10" fillId="0" borderId="0" xfId="0" applyFont="1"/>
    <xf numFmtId="0" fontId="12" fillId="4" borderId="0" xfId="0" applyFont="1" applyFill="1" applyBorder="1" applyAlignment="1"/>
    <xf numFmtId="0" fontId="10" fillId="0" borderId="0" xfId="0" applyFont="1" applyFill="1"/>
    <xf numFmtId="0" fontId="13" fillId="0" borderId="0" xfId="0" applyFont="1" applyFill="1"/>
    <xf numFmtId="164" fontId="0" fillId="0" borderId="0" xfId="0" applyNumberFormat="1" applyFill="1"/>
    <xf numFmtId="0" fontId="4" fillId="0" borderId="0" xfId="1" applyFill="1"/>
    <xf numFmtId="164" fontId="15" fillId="0" borderId="0" xfId="0" applyNumberFormat="1" applyFont="1" applyFill="1" applyBorder="1" applyAlignment="1">
      <alignment horizontal="center"/>
    </xf>
    <xf numFmtId="164" fontId="0" fillId="0" borderId="0" xfId="0" applyNumberFormat="1" applyFill="1" applyBorder="1" applyAlignment="1">
      <alignment horizontal="center"/>
    </xf>
    <xf numFmtId="0" fontId="5" fillId="0" borderId="0" xfId="0" applyFont="1" applyFill="1"/>
    <xf numFmtId="164" fontId="0" fillId="0" borderId="0" xfId="0" applyNumberFormat="1" applyBorder="1" applyAlignment="1">
      <alignment horizontal="center"/>
    </xf>
    <xf numFmtId="164" fontId="0" fillId="0" borderId="0" xfId="0" applyNumberFormat="1" applyFill="1" applyBorder="1"/>
    <xf numFmtId="0" fontId="0" fillId="0" borderId="0" xfId="0" applyBorder="1" applyAlignment="1">
      <alignment horizontal="center"/>
    </xf>
    <xf numFmtId="0" fontId="0" fillId="0" borderId="0" xfId="0" applyFill="1" applyBorder="1" applyAlignment="1">
      <alignment horizontal="center"/>
    </xf>
    <xf numFmtId="0" fontId="16" fillId="3" borderId="0" xfId="0" applyFont="1" applyFill="1" applyAlignment="1">
      <alignment vertical="center"/>
    </xf>
    <xf numFmtId="0" fontId="17" fillId="0" borderId="0" xfId="0" applyFont="1"/>
    <xf numFmtId="0" fontId="18" fillId="0" borderId="0" xfId="0" applyFont="1" applyFill="1"/>
    <xf numFmtId="0" fontId="18" fillId="0" borderId="0" xfId="0" applyFont="1" applyFill="1" applyBorder="1" applyAlignment="1">
      <alignment horizontal="right"/>
    </xf>
    <xf numFmtId="0" fontId="17" fillId="0" borderId="0" xfId="0" applyFont="1" applyFill="1" applyBorder="1"/>
    <xf numFmtId="0" fontId="17" fillId="0" borderId="0" xfId="0" applyFont="1" applyFill="1"/>
    <xf numFmtId="0" fontId="19" fillId="0" borderId="0" xfId="0" applyFont="1" applyFill="1"/>
    <xf numFmtId="164" fontId="19" fillId="0" borderId="0" xfId="0" applyNumberFormat="1" applyFont="1" applyFill="1" applyBorder="1" applyAlignment="1">
      <alignment horizontal="right"/>
    </xf>
    <xf numFmtId="0" fontId="16" fillId="0" borderId="0" xfId="0" applyFont="1" applyFill="1"/>
    <xf numFmtId="164" fontId="19" fillId="0" borderId="0" xfId="0" applyNumberFormat="1" applyFont="1" applyBorder="1" applyAlignment="1">
      <alignment horizontal="center"/>
    </xf>
    <xf numFmtId="0" fontId="22" fillId="0" borderId="0" xfId="0" applyFont="1" applyFill="1" applyBorder="1"/>
    <xf numFmtId="1" fontId="22" fillId="0" borderId="0" xfId="0" applyNumberFormat="1" applyFont="1" applyFill="1" applyBorder="1"/>
    <xf numFmtId="0" fontId="25" fillId="0" borderId="0" xfId="1" applyFont="1" applyFill="1" applyBorder="1"/>
    <xf numFmtId="0" fontId="22" fillId="0" borderId="0" xfId="0" applyFont="1" applyFill="1" applyBorder="1" applyAlignment="1">
      <alignment horizontal="right"/>
    </xf>
    <xf numFmtId="0" fontId="0" fillId="0" borderId="0" xfId="0" applyAlignment="1">
      <alignment horizontal="right"/>
    </xf>
    <xf numFmtId="0" fontId="26" fillId="0" borderId="0" xfId="0" applyFont="1" applyFill="1"/>
    <xf numFmtId="0" fontId="27" fillId="0" borderId="0" xfId="0" applyFont="1" applyFill="1" applyBorder="1"/>
    <xf numFmtId="0" fontId="27" fillId="0" borderId="0" xfId="0" applyFont="1" applyFill="1" applyBorder="1" applyAlignment="1">
      <alignment horizontal="right"/>
    </xf>
    <xf numFmtId="0" fontId="28" fillId="0" borderId="0" xfId="0" applyFont="1" applyFill="1" applyBorder="1"/>
    <xf numFmtId="1" fontId="28" fillId="0" borderId="0" xfId="0" applyNumberFormat="1" applyFont="1" applyFill="1" applyBorder="1"/>
    <xf numFmtId="0" fontId="31" fillId="2" borderId="0" xfId="2" applyFont="1" applyFill="1" applyBorder="1"/>
    <xf numFmtId="0" fontId="30" fillId="0" borderId="0" xfId="2" applyFont="1" applyFill="1" applyBorder="1"/>
    <xf numFmtId="0" fontId="32" fillId="0" borderId="0" xfId="2" applyFont="1" applyFill="1" applyBorder="1"/>
    <xf numFmtId="0" fontId="12" fillId="0" borderId="0" xfId="0" applyFont="1" applyFill="1" applyBorder="1"/>
    <xf numFmtId="0" fontId="30" fillId="0" borderId="0" xfId="2" applyFill="1"/>
    <xf numFmtId="164" fontId="30" fillId="0" borderId="0" xfId="2" applyNumberFormat="1" applyFont="1" applyFill="1" applyBorder="1"/>
    <xf numFmtId="0" fontId="30" fillId="0" borderId="0" xfId="2" applyFill="1" applyBorder="1"/>
    <xf numFmtId="0" fontId="33" fillId="0" borderId="0" xfId="2" applyFont="1" applyFill="1" applyBorder="1"/>
    <xf numFmtId="164" fontId="33" fillId="0" borderId="0" xfId="2" applyNumberFormat="1" applyFont="1" applyFill="1" applyBorder="1"/>
    <xf numFmtId="0" fontId="9" fillId="3" borderId="0" xfId="0" applyFont="1" applyFill="1"/>
    <xf numFmtId="0" fontId="6" fillId="0" borderId="0" xfId="0" applyFont="1"/>
    <xf numFmtId="0" fontId="8" fillId="0" borderId="0" xfId="0" applyFont="1" applyFill="1"/>
    <xf numFmtId="0" fontId="12" fillId="0" borderId="0" xfId="0" applyFont="1" applyFill="1" applyBorder="1" applyAlignment="1"/>
    <xf numFmtId="0" fontId="36" fillId="0" borderId="0" xfId="0" applyFont="1" applyFill="1"/>
    <xf numFmtId="3" fontId="36" fillId="0" borderId="0" xfId="0" applyNumberFormat="1" applyFont="1" applyFill="1" applyAlignment="1">
      <alignment horizontal="right"/>
    </xf>
    <xf numFmtId="3" fontId="21" fillId="0" borderId="0" xfId="0" applyNumberFormat="1" applyFont="1" applyFill="1" applyAlignment="1">
      <alignment horizontal="right"/>
    </xf>
    <xf numFmtId="0" fontId="0" fillId="0" borderId="0" xfId="0" applyFill="1" applyAlignment="1">
      <alignment horizontal="right"/>
    </xf>
    <xf numFmtId="3" fontId="0" fillId="0" borderId="0" xfId="0" applyNumberFormat="1" applyFill="1"/>
    <xf numFmtId="3" fontId="13" fillId="0" borderId="0" xfId="0" applyNumberFormat="1" applyFont="1" applyFill="1" applyAlignment="1">
      <alignment horizontal="right"/>
    </xf>
    <xf numFmtId="0" fontId="24" fillId="0" borderId="0" xfId="0" applyFont="1" applyFill="1" applyAlignment="1">
      <alignment horizontal="right"/>
    </xf>
    <xf numFmtId="0" fontId="17" fillId="0" borderId="0" xfId="0" applyFont="1" applyFill="1" applyAlignment="1">
      <alignment horizontal="right"/>
    </xf>
    <xf numFmtId="0" fontId="30" fillId="0" borderId="0" xfId="0" applyFont="1" applyFill="1" applyBorder="1" applyAlignment="1">
      <alignment vertical="center"/>
    </xf>
    <xf numFmtId="0" fontId="5" fillId="0" borderId="0" xfId="0" applyFont="1" applyFill="1" applyAlignment="1">
      <alignment vertical="center"/>
    </xf>
    <xf numFmtId="3" fontId="0" fillId="0" borderId="0" xfId="0" applyNumberFormat="1" applyFill="1" applyAlignment="1">
      <alignment horizontal="right"/>
    </xf>
    <xf numFmtId="0" fontId="37" fillId="0" borderId="0" xfId="0" applyFont="1"/>
    <xf numFmtId="0" fontId="36" fillId="3" borderId="0" xfId="0" applyFont="1" applyFill="1"/>
    <xf numFmtId="0" fontId="3" fillId="4" borderId="0" xfId="0" applyFont="1" applyFill="1"/>
    <xf numFmtId="0" fontId="12" fillId="0" borderId="0" xfId="0" applyFont="1" applyFill="1" applyBorder="1" applyAlignment="1">
      <alignment horizontal="right"/>
    </xf>
    <xf numFmtId="0" fontId="10" fillId="4" borderId="0" xfId="0" applyFont="1" applyFill="1"/>
    <xf numFmtId="0" fontId="0" fillId="4" borderId="0" xfId="0" applyFill="1"/>
    <xf numFmtId="3" fontId="0" fillId="4" borderId="0" xfId="0" applyNumberFormat="1" applyFill="1"/>
    <xf numFmtId="3" fontId="5" fillId="0" borderId="0" xfId="0" applyNumberFormat="1" applyFont="1" applyFill="1" applyAlignment="1">
      <alignment horizontal="right"/>
    </xf>
    <xf numFmtId="0" fontId="0" fillId="0" borderId="0" xfId="0" applyFont="1" applyFill="1"/>
    <xf numFmtId="164" fontId="0" fillId="4" borderId="0" xfId="0" applyNumberFormat="1" applyFill="1"/>
    <xf numFmtId="165" fontId="5" fillId="0" borderId="0" xfId="0" applyNumberFormat="1" applyFont="1" applyFill="1"/>
    <xf numFmtId="0" fontId="13" fillId="4" borderId="0" xfId="0" applyFont="1" applyFill="1"/>
    <xf numFmtId="0" fontId="0" fillId="2" borderId="0" xfId="0" applyFill="1"/>
    <xf numFmtId="0" fontId="31" fillId="2" borderId="0" xfId="0" applyFont="1" applyFill="1" applyBorder="1"/>
    <xf numFmtId="1" fontId="0" fillId="0" borderId="0" xfId="0" applyNumberFormat="1"/>
    <xf numFmtId="0" fontId="0" fillId="0" borderId="0" xfId="0" applyFont="1"/>
    <xf numFmtId="0" fontId="31" fillId="2" borderId="0" xfId="2" applyFont="1" applyFill="1" applyBorder="1" applyAlignment="1">
      <alignment vertical="center"/>
    </xf>
    <xf numFmtId="0" fontId="30" fillId="0" borderId="0" xfId="2" applyFont="1" applyFill="1" applyBorder="1" applyAlignment="1">
      <alignment vertical="center"/>
    </xf>
    <xf numFmtId="0" fontId="32" fillId="0" borderId="0" xfId="2" applyFont="1" applyFill="1" applyBorder="1" applyAlignment="1">
      <alignment vertical="center"/>
    </xf>
    <xf numFmtId="0" fontId="9" fillId="0" borderId="0" xfId="0" applyFont="1" applyFill="1" applyAlignment="1">
      <alignment vertical="center"/>
    </xf>
    <xf numFmtId="0" fontId="10" fillId="0" borderId="0" xfId="0" applyFont="1" applyAlignment="1">
      <alignment vertical="center"/>
    </xf>
    <xf numFmtId="0" fontId="10" fillId="0" borderId="0" xfId="0" applyFont="1" applyFill="1" applyAlignment="1">
      <alignment vertical="center"/>
    </xf>
    <xf numFmtId="9" fontId="40" fillId="0" borderId="0" xfId="0" applyNumberFormat="1" applyFont="1" applyFill="1" applyBorder="1"/>
    <xf numFmtId="0" fontId="41" fillId="0" borderId="0" xfId="2" applyFont="1" applyFill="1" applyBorder="1" applyAlignment="1">
      <alignment vertical="center"/>
    </xf>
    <xf numFmtId="0" fontId="33" fillId="0" borderId="0" xfId="2" applyFont="1" applyFill="1" applyBorder="1" applyAlignment="1">
      <alignment vertical="center"/>
    </xf>
    <xf numFmtId="0" fontId="35" fillId="0" borderId="0" xfId="2" applyFont="1" applyFill="1" applyBorder="1" applyAlignment="1">
      <alignment vertical="center"/>
    </xf>
    <xf numFmtId="0" fontId="0" fillId="0" borderId="0" xfId="0" applyAlignment="1">
      <alignment vertical="center"/>
    </xf>
    <xf numFmtId="0" fontId="0" fillId="0" borderId="0" xfId="0" applyFill="1" applyAlignment="1">
      <alignment vertical="center"/>
    </xf>
    <xf numFmtId="0" fontId="36" fillId="5" borderId="0" xfId="0" applyFont="1" applyFill="1" applyAlignment="1">
      <alignment vertical="center"/>
    </xf>
    <xf numFmtId="0" fontId="36" fillId="0" borderId="0" xfId="0" applyFont="1" applyFill="1" applyAlignment="1">
      <alignment vertical="center"/>
    </xf>
    <xf numFmtId="0" fontId="3" fillId="0" borderId="0" xfId="0" applyFont="1" applyFill="1" applyAlignment="1">
      <alignment vertical="center"/>
    </xf>
    <xf numFmtId="0" fontId="12" fillId="0" borderId="0" xfId="0" applyFont="1" applyFill="1" applyBorder="1" applyAlignment="1">
      <alignment vertical="center"/>
    </xf>
    <xf numFmtId="0" fontId="0" fillId="0" borderId="0" xfId="0" applyFont="1" applyFill="1" applyAlignment="1">
      <alignment vertical="center"/>
    </xf>
    <xf numFmtId="166" fontId="0" fillId="0" borderId="0" xfId="0" applyNumberFormat="1" applyFill="1" applyAlignment="1">
      <alignment vertical="center"/>
    </xf>
    <xf numFmtId="166" fontId="36" fillId="0" borderId="0" xfId="3" applyNumberFormat="1" applyFont="1" applyFill="1" applyAlignment="1">
      <alignment vertical="center"/>
    </xf>
    <xf numFmtId="166" fontId="21" fillId="0" borderId="0" xfId="3" applyNumberFormat="1" applyFont="1" applyFill="1" applyAlignment="1">
      <alignment vertical="center"/>
    </xf>
    <xf numFmtId="3" fontId="0" fillId="0" borderId="0" xfId="0" applyNumberFormat="1" applyFill="1" applyAlignment="1">
      <alignment horizontal="center" vertical="center"/>
    </xf>
    <xf numFmtId="166" fontId="13" fillId="0" borderId="0" xfId="3" applyNumberFormat="1" applyFont="1" applyFill="1" applyAlignment="1">
      <alignment vertical="center"/>
    </xf>
    <xf numFmtId="0" fontId="4" fillId="0" borderId="0" xfId="1" applyFill="1" applyAlignment="1">
      <alignment vertical="center"/>
    </xf>
    <xf numFmtId="3" fontId="5" fillId="0" borderId="0" xfId="0" applyNumberFormat="1" applyFont="1" applyFill="1" applyAlignment="1">
      <alignment horizontal="center" vertical="center"/>
    </xf>
    <xf numFmtId="166" fontId="30" fillId="0" borderId="0" xfId="2" applyNumberFormat="1" applyFont="1" applyFill="1" applyBorder="1" applyAlignment="1">
      <alignment vertical="center"/>
    </xf>
    <xf numFmtId="166" fontId="33" fillId="0" borderId="0" xfId="2" applyNumberFormat="1" applyFont="1" applyFill="1" applyBorder="1" applyAlignment="1">
      <alignment horizontal="right" vertical="center"/>
    </xf>
    <xf numFmtId="3" fontId="33" fillId="0" borderId="0" xfId="2" applyNumberFormat="1" applyFont="1" applyFill="1" applyBorder="1" applyAlignment="1">
      <alignment vertical="center"/>
    </xf>
    <xf numFmtId="166" fontId="40" fillId="0" borderId="0" xfId="3" applyNumberFormat="1" applyFont="1" applyFill="1" applyBorder="1" applyAlignment="1">
      <alignment vertical="center"/>
    </xf>
    <xf numFmtId="166" fontId="33" fillId="0" borderId="0" xfId="3" applyNumberFormat="1" applyFont="1" applyFill="1" applyBorder="1" applyAlignment="1">
      <alignment vertical="center"/>
    </xf>
    <xf numFmtId="166" fontId="30" fillId="0" borderId="0" xfId="3" applyNumberFormat="1" applyFont="1" applyFill="1" applyBorder="1" applyAlignment="1">
      <alignment vertical="center"/>
    </xf>
    <xf numFmtId="167" fontId="0" fillId="0" borderId="0" xfId="0" applyNumberFormat="1" applyFill="1" applyAlignment="1">
      <alignment vertical="center"/>
    </xf>
    <xf numFmtId="3" fontId="0" fillId="0" borderId="0" xfId="0" applyNumberFormat="1" applyFill="1" applyAlignment="1">
      <alignment vertical="center"/>
    </xf>
    <xf numFmtId="0" fontId="20" fillId="0" borderId="0" xfId="0" applyFont="1" applyFill="1" applyBorder="1" applyAlignment="1">
      <alignment horizontal="left" vertical="center" indent="1"/>
    </xf>
    <xf numFmtId="1" fontId="0" fillId="0" borderId="0" xfId="0" applyNumberFormat="1" applyFill="1" applyAlignment="1">
      <alignment vertical="center"/>
    </xf>
    <xf numFmtId="0" fontId="6" fillId="0" borderId="0" xfId="0" applyFont="1" applyAlignment="1">
      <alignment vertical="center"/>
    </xf>
    <xf numFmtId="0" fontId="29" fillId="0" borderId="0" xfId="2" applyFont="1" applyFill="1" applyBorder="1" applyAlignment="1">
      <alignment vertical="center"/>
    </xf>
    <xf numFmtId="0" fontId="42" fillId="0" borderId="0" xfId="0" applyFont="1" applyFill="1"/>
    <xf numFmtId="169" fontId="40" fillId="0" borderId="0" xfId="3" applyNumberFormat="1" applyFont="1" applyFill="1" applyBorder="1" applyAlignment="1">
      <alignment vertical="center"/>
    </xf>
    <xf numFmtId="0" fontId="43" fillId="0" borderId="0" xfId="0" applyFont="1" applyFill="1" applyBorder="1"/>
    <xf numFmtId="0" fontId="42" fillId="0" borderId="0" xfId="0" applyFont="1" applyAlignment="1">
      <alignment vertical="center"/>
    </xf>
    <xf numFmtId="0" fontId="43" fillId="0" borderId="0" xfId="2" applyFont="1" applyFill="1" applyBorder="1" applyAlignment="1">
      <alignment vertical="center"/>
    </xf>
    <xf numFmtId="0" fontId="42" fillId="4" borderId="0" xfId="0" applyFont="1" applyFill="1" applyAlignment="1">
      <alignment vertical="center"/>
    </xf>
    <xf numFmtId="0" fontId="0" fillId="0" borderId="0" xfId="0" applyFont="1" applyFill="1" applyBorder="1" applyAlignment="1">
      <alignment horizontal="left" vertical="center" indent="1"/>
    </xf>
    <xf numFmtId="0" fontId="42" fillId="0" borderId="0" xfId="0" applyFont="1"/>
    <xf numFmtId="0" fontId="43" fillId="0" borderId="0" xfId="2" applyFont="1" applyFill="1" applyBorder="1"/>
    <xf numFmtId="0" fontId="42" fillId="3" borderId="0" xfId="0" applyFont="1" applyFill="1" applyAlignment="1">
      <alignment horizontal="center" vertical="center"/>
    </xf>
    <xf numFmtId="0" fontId="22" fillId="0" borderId="0" xfId="4" applyFont="1" applyFill="1" applyAlignment="1">
      <alignment horizontal="left" indent="6"/>
    </xf>
    <xf numFmtId="0" fontId="22" fillId="0" borderId="0" xfId="4" applyFont="1" applyFill="1" applyAlignment="1">
      <alignment horizontal="left" indent="2"/>
    </xf>
    <xf numFmtId="166" fontId="33" fillId="0" borderId="0" xfId="3" applyNumberFormat="1" applyFont="1" applyFill="1" applyBorder="1"/>
    <xf numFmtId="166" fontId="13" fillId="0" borderId="0" xfId="3" applyNumberFormat="1" applyFont="1" applyFill="1" applyBorder="1"/>
    <xf numFmtId="0" fontId="7" fillId="7" borderId="0" xfId="0" applyFont="1" applyFill="1"/>
    <xf numFmtId="166" fontId="5" fillId="0" borderId="0" xfId="3" applyNumberFormat="1" applyFont="1" applyFill="1" applyAlignment="1">
      <alignment horizontal="right"/>
    </xf>
    <xf numFmtId="169" fontId="13" fillId="0" borderId="0" xfId="3" applyNumberFormat="1" applyFont="1" applyFill="1" applyAlignment="1">
      <alignment horizontal="right"/>
    </xf>
    <xf numFmtId="166" fontId="13" fillId="0" borderId="0" xfId="3" applyNumberFormat="1" applyFont="1" applyFill="1" applyAlignment="1">
      <alignment horizontal="right"/>
    </xf>
    <xf numFmtId="169" fontId="5" fillId="0" borderId="0" xfId="3" applyNumberFormat="1" applyFont="1" applyFill="1"/>
    <xf numFmtId="0" fontId="21" fillId="0" borderId="0" xfId="0" applyFont="1"/>
    <xf numFmtId="0" fontId="45" fillId="0" borderId="0" xfId="4" applyFont="1" applyFill="1"/>
    <xf numFmtId="0" fontId="22" fillId="0" borderId="0" xfId="4" applyFont="1" applyFill="1"/>
    <xf numFmtId="3" fontId="30" fillId="0" borderId="0" xfId="4" applyNumberFormat="1" applyFont="1" applyFill="1" applyAlignment="1">
      <alignment horizontal="right"/>
    </xf>
    <xf numFmtId="3" fontId="40" fillId="0" borderId="0" xfId="4" applyNumberFormat="1" applyFont="1" applyFill="1" applyAlignment="1">
      <alignment horizontal="right"/>
    </xf>
    <xf numFmtId="3" fontId="33" fillId="0" borderId="0" xfId="4" applyNumberFormat="1" applyFont="1" applyFill="1" applyAlignment="1">
      <alignment horizontal="right"/>
    </xf>
    <xf numFmtId="166" fontId="30" fillId="0" borderId="0" xfId="3" applyNumberFormat="1" applyFont="1" applyFill="1" applyAlignment="1">
      <alignment horizontal="right"/>
    </xf>
    <xf numFmtId="0" fontId="34" fillId="0" borderId="0" xfId="4" applyFont="1" applyFill="1"/>
    <xf numFmtId="3" fontId="0" fillId="0" borderId="0" xfId="0" applyNumberFormat="1"/>
    <xf numFmtId="166" fontId="0" fillId="0" borderId="0" xfId="0" applyNumberFormat="1"/>
    <xf numFmtId="0" fontId="52" fillId="2" borderId="0" xfId="0" applyFont="1" applyFill="1"/>
    <xf numFmtId="0" fontId="31" fillId="2" borderId="0" xfId="0" applyFont="1" applyFill="1"/>
    <xf numFmtId="0" fontId="53" fillId="0" borderId="1" xfId="0" applyFont="1" applyFill="1" applyBorder="1"/>
    <xf numFmtId="0" fontId="12" fillId="0" borderId="1" xfId="0" applyFont="1" applyFill="1" applyBorder="1" applyAlignment="1">
      <alignment horizontal="right"/>
    </xf>
    <xf numFmtId="170" fontId="14" fillId="0" borderId="0" xfId="0" applyNumberFormat="1" applyFont="1" applyFill="1" applyAlignment="1">
      <alignment horizontal="right"/>
    </xf>
    <xf numFmtId="0" fontId="0" fillId="0" borderId="1" xfId="0" applyFill="1" applyBorder="1"/>
    <xf numFmtId="170" fontId="14" fillId="0" borderId="1" xfId="0" applyNumberFormat="1" applyFont="1" applyFill="1" applyBorder="1" applyAlignment="1">
      <alignment horizontal="right"/>
    </xf>
    <xf numFmtId="1" fontId="54" fillId="0" borderId="0" xfId="1" applyNumberFormat="1" applyFont="1" applyFill="1" applyBorder="1" applyAlignment="1">
      <alignment horizontal="left"/>
    </xf>
    <xf numFmtId="170" fontId="14" fillId="0" borderId="0" xfId="0" applyNumberFormat="1" applyFont="1" applyFill="1" applyAlignment="1">
      <alignment horizontal="center"/>
    </xf>
    <xf numFmtId="1" fontId="4" fillId="0" borderId="0" xfId="1" applyNumberFormat="1" applyFill="1" applyBorder="1" applyAlignment="1">
      <alignment horizontal="left"/>
    </xf>
    <xf numFmtId="0" fontId="14" fillId="0" borderId="0" xfId="0" applyFont="1" applyFill="1"/>
    <xf numFmtId="0" fontId="5" fillId="0" borderId="1" xfId="0" applyFont="1" applyFill="1" applyBorder="1"/>
    <xf numFmtId="170" fontId="0" fillId="0" borderId="0" xfId="0" applyNumberFormat="1" applyFont="1" applyFill="1" applyAlignment="1">
      <alignment horizontal="center"/>
    </xf>
    <xf numFmtId="170" fontId="0" fillId="0" borderId="0" xfId="0" applyNumberFormat="1" applyFill="1"/>
    <xf numFmtId="0" fontId="53" fillId="0" borderId="0" xfId="0" applyFont="1"/>
    <xf numFmtId="0" fontId="0" fillId="0" borderId="2" xfId="0" applyFill="1" applyBorder="1"/>
    <xf numFmtId="170" fontId="0" fillId="0" borderId="2" xfId="0" applyNumberFormat="1" applyFont="1" applyFill="1" applyBorder="1" applyAlignment="1">
      <alignment horizontal="center"/>
    </xf>
    <xf numFmtId="170" fontId="14" fillId="0" borderId="2" xfId="0" applyNumberFormat="1" applyFont="1" applyFill="1" applyBorder="1" applyAlignment="1">
      <alignment horizontal="right"/>
    </xf>
    <xf numFmtId="170" fontId="0" fillId="0" borderId="1" xfId="0" applyNumberFormat="1" applyFont="1" applyFill="1" applyBorder="1" applyAlignment="1">
      <alignment horizontal="center"/>
    </xf>
    <xf numFmtId="0" fontId="19" fillId="0" borderId="0" xfId="0" applyFont="1"/>
    <xf numFmtId="166" fontId="0" fillId="0" borderId="0" xfId="3" applyNumberFormat="1" applyFont="1"/>
    <xf numFmtId="0" fontId="55" fillId="5" borderId="0" xfId="0" applyFont="1" applyFill="1" applyAlignment="1">
      <alignment horizontal="left"/>
    </xf>
    <xf numFmtId="0" fontId="55" fillId="5" borderId="0" xfId="0" applyFont="1" applyFill="1"/>
    <xf numFmtId="0" fontId="55" fillId="5" borderId="0" xfId="0" applyFont="1" applyFill="1" applyAlignment="1">
      <alignment horizontal="right"/>
    </xf>
    <xf numFmtId="0" fontId="21" fillId="0" borderId="0" xfId="0" applyFont="1" applyAlignment="1">
      <alignment horizontal="left"/>
    </xf>
    <xf numFmtId="0" fontId="0" fillId="0" borderId="0" xfId="0" applyAlignment="1">
      <alignment horizontal="left"/>
    </xf>
    <xf numFmtId="0" fontId="5" fillId="0" borderId="0" xfId="0" applyFont="1" applyAlignment="1">
      <alignment horizontal="left"/>
    </xf>
    <xf numFmtId="0" fontId="5" fillId="0" borderId="0" xfId="0" applyFont="1" applyAlignment="1">
      <alignment horizontal="right"/>
    </xf>
    <xf numFmtId="0" fontId="42" fillId="0" borderId="0" xfId="0" applyFont="1" applyAlignment="1">
      <alignment horizontal="left"/>
    </xf>
    <xf numFmtId="0" fontId="42" fillId="0" borderId="0" xfId="0" applyFont="1" applyBorder="1" applyAlignment="1">
      <alignment horizontal="right"/>
    </xf>
    <xf numFmtId="0" fontId="7" fillId="2" borderId="0" xfId="0" applyFont="1" applyFill="1" applyAlignment="1">
      <alignment horizontal="right"/>
    </xf>
    <xf numFmtId="0" fontId="9" fillId="3" borderId="0" xfId="0" applyFont="1" applyFill="1" applyAlignment="1">
      <alignment wrapText="1"/>
    </xf>
    <xf numFmtId="0" fontId="0" fillId="4" borderId="3" xfId="0" applyFill="1" applyBorder="1"/>
    <xf numFmtId="3" fontId="14" fillId="4" borderId="3" xfId="0" applyNumberFormat="1" applyFont="1" applyFill="1" applyBorder="1" applyAlignment="1">
      <alignment horizontal="left"/>
    </xf>
    <xf numFmtId="0" fontId="14" fillId="4" borderId="3" xfId="0" applyFont="1" applyFill="1" applyBorder="1" applyAlignment="1">
      <alignment horizontal="center"/>
    </xf>
    <xf numFmtId="3" fontId="14" fillId="4" borderId="3" xfId="0" applyNumberFormat="1" applyFont="1" applyFill="1" applyBorder="1" applyAlignment="1">
      <alignment horizontal="center"/>
    </xf>
    <xf numFmtId="9" fontId="14" fillId="4" borderId="3" xfId="0" applyNumberFormat="1" applyFont="1" applyFill="1" applyBorder="1" applyAlignment="1">
      <alignment horizontal="center"/>
    </xf>
    <xf numFmtId="3" fontId="14" fillId="4" borderId="3" xfId="0" applyNumberFormat="1" applyFont="1" applyFill="1" applyBorder="1" applyAlignment="1">
      <alignment horizontal="left" wrapText="1"/>
    </xf>
    <xf numFmtId="0" fontId="13" fillId="4" borderId="3" xfId="0" applyFont="1" applyFill="1" applyBorder="1"/>
    <xf numFmtId="0" fontId="5" fillId="8" borderId="0" xfId="0" applyFont="1" applyFill="1"/>
    <xf numFmtId="3" fontId="5" fillId="8" borderId="0" xfId="0" applyNumberFormat="1" applyFont="1" applyFill="1" applyAlignment="1">
      <alignment horizontal="right"/>
    </xf>
    <xf numFmtId="3" fontId="5" fillId="8" borderId="0" xfId="0" applyNumberFormat="1" applyFont="1" applyFill="1" applyAlignment="1">
      <alignment horizontal="left" vertical="center"/>
    </xf>
    <xf numFmtId="3" fontId="5" fillId="8" borderId="0" xfId="0" applyNumberFormat="1" applyFont="1" applyFill="1" applyAlignment="1">
      <alignment horizontal="center" vertical="center"/>
    </xf>
    <xf numFmtId="3" fontId="5" fillId="4" borderId="0" xfId="0" applyNumberFormat="1" applyFont="1" applyFill="1" applyAlignment="1">
      <alignment horizontal="right"/>
    </xf>
    <xf numFmtId="0" fontId="0" fillId="4" borderId="0" xfId="0" applyFont="1" applyFill="1"/>
    <xf numFmtId="0" fontId="4" fillId="4" borderId="0" xfId="1" applyFill="1" applyBorder="1"/>
    <xf numFmtId="0" fontId="9" fillId="3" borderId="0" xfId="0" applyFont="1" applyFill="1" applyBorder="1"/>
    <xf numFmtId="0" fontId="9" fillId="3" borderId="0" xfId="0" applyFont="1" applyFill="1" applyBorder="1" applyAlignment="1">
      <alignment wrapText="1"/>
    </xf>
    <xf numFmtId="0" fontId="14" fillId="4" borderId="3" xfId="0" applyFont="1" applyFill="1" applyBorder="1"/>
    <xf numFmtId="0" fontId="5" fillId="4" borderId="0" xfId="0" applyFont="1" applyFill="1"/>
    <xf numFmtId="0" fontId="5" fillId="4" borderId="0" xfId="0" applyFont="1" applyFill="1" applyAlignment="1">
      <alignment wrapText="1"/>
    </xf>
    <xf numFmtId="0" fontId="58" fillId="4" borderId="0" xfId="0" applyFont="1" applyFill="1"/>
    <xf numFmtId="0" fontId="58" fillId="4" borderId="0" xfId="0" applyFont="1" applyFill="1" applyAlignment="1">
      <alignment horizontal="center"/>
    </xf>
    <xf numFmtId="0" fontId="5" fillId="4" borderId="0" xfId="0" applyFont="1" applyFill="1" applyAlignment="1">
      <alignment horizontal="center"/>
    </xf>
    <xf numFmtId="0" fontId="0" fillId="4" borderId="0" xfId="0" applyFill="1" applyAlignment="1">
      <alignment wrapText="1"/>
    </xf>
    <xf numFmtId="0" fontId="14" fillId="4" borderId="0" xfId="0" applyFont="1" applyFill="1" applyAlignment="1">
      <alignment horizontal="center"/>
    </xf>
    <xf numFmtId="3" fontId="14" fillId="4" borderId="0" xfId="0" applyNumberFormat="1" applyFont="1" applyFill="1" applyAlignment="1">
      <alignment horizontal="center"/>
    </xf>
    <xf numFmtId="0" fontId="0" fillId="4" borderId="0" xfId="0" applyFill="1" applyAlignment="1">
      <alignment horizontal="center"/>
    </xf>
    <xf numFmtId="3" fontId="5" fillId="8" borderId="0" xfId="0" applyNumberFormat="1" applyFont="1" applyFill="1" applyAlignment="1">
      <alignment horizontal="left"/>
    </xf>
    <xf numFmtId="3" fontId="5" fillId="8" borderId="0" xfId="0" applyNumberFormat="1" applyFont="1" applyFill="1" applyAlignment="1">
      <alignment horizontal="center"/>
    </xf>
    <xf numFmtId="0" fontId="4" fillId="4" borderId="0" xfId="1" applyFill="1"/>
    <xf numFmtId="0" fontId="17" fillId="8" borderId="0" xfId="0" quotePrefix="1" applyFont="1" applyFill="1"/>
    <xf numFmtId="3" fontId="24" fillId="8" borderId="0" xfId="0" applyNumberFormat="1" applyFont="1" applyFill="1" applyAlignment="1">
      <alignment horizontal="right"/>
    </xf>
    <xf numFmtId="3" fontId="24" fillId="8" borderId="0" xfId="0" applyNumberFormat="1" applyFont="1" applyFill="1" applyAlignment="1">
      <alignment horizontal="left"/>
    </xf>
    <xf numFmtId="3" fontId="24" fillId="8" borderId="0" xfId="0" applyNumberFormat="1" applyFont="1" applyFill="1" applyAlignment="1">
      <alignment horizontal="center"/>
    </xf>
    <xf numFmtId="3" fontId="17" fillId="8" borderId="0" xfId="0" applyNumberFormat="1" applyFont="1" applyFill="1" applyAlignment="1">
      <alignment horizontal="center"/>
    </xf>
    <xf numFmtId="0" fontId="13" fillId="4" borderId="0" xfId="0" quotePrefix="1" applyFont="1" applyFill="1"/>
    <xf numFmtId="3" fontId="36" fillId="4" borderId="0" xfId="0" applyNumberFormat="1" applyFont="1" applyFill="1" applyAlignment="1">
      <alignment horizontal="right"/>
    </xf>
    <xf numFmtId="3" fontId="36" fillId="4" borderId="0" xfId="0" applyNumberFormat="1" applyFont="1" applyFill="1" applyAlignment="1">
      <alignment horizontal="left"/>
    </xf>
    <xf numFmtId="3" fontId="36" fillId="4" borderId="0" xfId="0" applyNumberFormat="1" applyFont="1" applyFill="1" applyAlignment="1">
      <alignment horizontal="center"/>
    </xf>
    <xf numFmtId="3" fontId="13" fillId="4" borderId="0" xfId="0" applyNumberFormat="1" applyFont="1" applyFill="1" applyAlignment="1">
      <alignment horizontal="center"/>
    </xf>
    <xf numFmtId="3" fontId="24" fillId="8" borderId="0" xfId="0" applyNumberFormat="1" applyFont="1" applyFill="1" applyAlignment="1">
      <alignment horizontal="center" vertical="center"/>
    </xf>
    <xf numFmtId="3" fontId="17" fillId="8" borderId="0" xfId="0" applyNumberFormat="1" applyFont="1" applyFill="1" applyAlignment="1">
      <alignment horizontal="center" vertical="center"/>
    </xf>
    <xf numFmtId="165" fontId="0" fillId="4" borderId="0" xfId="0" applyNumberFormat="1" applyFill="1"/>
    <xf numFmtId="0" fontId="59" fillId="4" borderId="0" xfId="0" applyFont="1" applyFill="1"/>
    <xf numFmtId="166" fontId="36" fillId="0" borderId="0" xfId="3" applyNumberFormat="1" applyFont="1" applyFill="1" applyAlignment="1">
      <alignment horizontal="right"/>
    </xf>
    <xf numFmtId="0" fontId="31" fillId="9" borderId="0" xfId="0" applyFont="1" applyFill="1" applyAlignment="1">
      <alignment horizontal="left"/>
    </xf>
    <xf numFmtId="0" fontId="31" fillId="9" borderId="0" xfId="0" applyFont="1" applyFill="1"/>
    <xf numFmtId="0" fontId="0" fillId="0" borderId="0" xfId="0" applyFont="1" applyAlignment="1">
      <alignment horizontal="left"/>
    </xf>
    <xf numFmtId="0" fontId="5" fillId="0" borderId="0" xfId="0" applyFont="1"/>
    <xf numFmtId="0" fontId="14" fillId="0" borderId="0" xfId="0" applyFont="1"/>
    <xf numFmtId="0" fontId="20" fillId="0" borderId="0" xfId="0" applyFont="1"/>
    <xf numFmtId="0" fontId="0" fillId="3" borderId="0" xfId="0" applyFill="1"/>
    <xf numFmtId="0" fontId="5" fillId="0" borderId="0" xfId="0" applyFont="1" applyFill="1" applyBorder="1"/>
    <xf numFmtId="166" fontId="37" fillId="0" borderId="0" xfId="0" applyNumberFormat="1" applyFont="1"/>
    <xf numFmtId="0" fontId="5" fillId="0" borderId="0" xfId="0" applyFont="1" applyBorder="1"/>
    <xf numFmtId="0" fontId="13" fillId="0" borderId="0" xfId="0" applyFont="1" applyFill="1" applyBorder="1"/>
    <xf numFmtId="169" fontId="0" fillId="0" borderId="0" xfId="0" applyNumberFormat="1"/>
    <xf numFmtId="169" fontId="37" fillId="0" borderId="0" xfId="0" applyNumberFormat="1" applyFont="1"/>
    <xf numFmtId="0" fontId="9" fillId="0" borderId="0" xfId="0" applyFont="1" applyFill="1"/>
    <xf numFmtId="0" fontId="9" fillId="5" borderId="0" xfId="0" applyFont="1" applyFill="1"/>
    <xf numFmtId="0" fontId="9" fillId="5" borderId="0" xfId="0" applyFont="1" applyFill="1" applyAlignment="1">
      <alignment horizontal="left"/>
    </xf>
    <xf numFmtId="0" fontId="9" fillId="5" borderId="0" xfId="0" applyFont="1" applyFill="1" applyAlignment="1">
      <alignment horizontal="right"/>
    </xf>
    <xf numFmtId="0" fontId="56" fillId="5" borderId="0" xfId="0" applyFont="1" applyFill="1"/>
    <xf numFmtId="0" fontId="3" fillId="3" borderId="0" xfId="0" applyFont="1" applyFill="1"/>
    <xf numFmtId="0" fontId="33" fillId="3" borderId="0" xfId="2" applyFont="1" applyFill="1" applyBorder="1" applyAlignment="1">
      <alignment vertical="center"/>
    </xf>
    <xf numFmtId="0" fontId="57" fillId="3" borderId="0" xfId="0" applyFont="1" applyFill="1"/>
    <xf numFmtId="0" fontId="9" fillId="0" borderId="0" xfId="0" applyFont="1" applyFill="1" applyAlignment="1">
      <alignment horizontal="left"/>
    </xf>
    <xf numFmtId="0" fontId="9" fillId="0" borderId="0" xfId="0" applyFont="1" applyFill="1" applyAlignment="1">
      <alignment horizontal="right"/>
    </xf>
    <xf numFmtId="0" fontId="42" fillId="0" borderId="0" xfId="0" applyFont="1" applyFill="1" applyAlignment="1">
      <alignment vertical="center"/>
    </xf>
    <xf numFmtId="169" fontId="33" fillId="0" borderId="0" xfId="3" applyNumberFormat="1" applyFont="1" applyFill="1" applyBorder="1"/>
    <xf numFmtId="170" fontId="14" fillId="0" borderId="0" xfId="9" applyNumberFormat="1" applyFont="1" applyFill="1" applyAlignment="1">
      <alignment horizontal="right"/>
    </xf>
    <xf numFmtId="170" fontId="14" fillId="0" borderId="1" xfId="9" applyNumberFormat="1" applyFont="1" applyFill="1" applyBorder="1" applyAlignment="1">
      <alignment horizontal="right"/>
    </xf>
    <xf numFmtId="0" fontId="12" fillId="0" borderId="0" xfId="9" applyFont="1" applyFill="1" applyBorder="1" applyAlignment="1">
      <alignment vertical="center"/>
    </xf>
    <xf numFmtId="0" fontId="1" fillId="5" borderId="0" xfId="9" applyFill="1"/>
    <xf numFmtId="0" fontId="36" fillId="5" borderId="0" xfId="9" applyFont="1" applyFill="1"/>
    <xf numFmtId="0" fontId="0" fillId="5" borderId="0" xfId="0" applyFill="1"/>
    <xf numFmtId="166" fontId="30" fillId="0" borderId="0" xfId="10" applyNumberFormat="1" applyFont="1" applyFill="1" applyBorder="1" applyAlignment="1">
      <alignment vertical="center"/>
    </xf>
    <xf numFmtId="169" fontId="30" fillId="0" borderId="0" xfId="10" applyNumberFormat="1" applyFont="1" applyFill="1" applyBorder="1" applyAlignment="1">
      <alignment vertical="center"/>
    </xf>
    <xf numFmtId="169" fontId="30" fillId="0" borderId="0" xfId="3" applyNumberFormat="1" applyFont="1" applyFill="1" applyBorder="1" applyAlignment="1">
      <alignment vertical="center"/>
    </xf>
    <xf numFmtId="0" fontId="62" fillId="2" borderId="0" xfId="0" applyFont="1" applyFill="1"/>
    <xf numFmtId="0" fontId="63" fillId="3" borderId="0" xfId="0" applyFont="1" applyFill="1" applyAlignment="1">
      <alignment vertical="center"/>
    </xf>
    <xf numFmtId="0" fontId="21" fillId="0" borderId="0" xfId="0" applyFont="1" applyFill="1"/>
    <xf numFmtId="0" fontId="61" fillId="5" borderId="0" xfId="0" applyFont="1" applyFill="1" applyAlignment="1">
      <alignment vertical="center"/>
    </xf>
    <xf numFmtId="170" fontId="0" fillId="0" borderId="0" xfId="0" applyNumberFormat="1"/>
    <xf numFmtId="0" fontId="6" fillId="0" borderId="0" xfId="0" applyFont="1" applyAlignment="1">
      <alignment horizontal="left"/>
    </xf>
    <xf numFmtId="167" fontId="14" fillId="0" borderId="0" xfId="0" applyNumberFormat="1" applyFont="1" applyFill="1" applyBorder="1"/>
    <xf numFmtId="166" fontId="40" fillId="0" borderId="0" xfId="3" applyNumberFormat="1" applyFont="1" applyFill="1" applyAlignment="1">
      <alignment horizontal="right"/>
    </xf>
    <xf numFmtId="166" fontId="0" fillId="0" borderId="0" xfId="0" applyNumberFormat="1" applyFill="1"/>
    <xf numFmtId="0" fontId="30" fillId="0" borderId="0" xfId="2" applyFont="1" applyFill="1" applyBorder="1" applyAlignment="1">
      <alignment horizontal="left" vertical="center"/>
    </xf>
    <xf numFmtId="170" fontId="14" fillId="0" borderId="0" xfId="9" applyNumberFormat="1" applyFont="1" applyFill="1" applyBorder="1" applyAlignment="1">
      <alignment horizontal="right"/>
    </xf>
    <xf numFmtId="170" fontId="0" fillId="0" borderId="0" xfId="0" applyNumberFormat="1" applyFont="1" applyFill="1" applyBorder="1" applyAlignment="1">
      <alignment horizontal="center"/>
    </xf>
    <xf numFmtId="170" fontId="14" fillId="0" borderId="0" xfId="0" applyNumberFormat="1" applyFont="1" applyFill="1" applyBorder="1" applyAlignment="1">
      <alignment horizontal="right"/>
    </xf>
    <xf numFmtId="0" fontId="21" fillId="4" borderId="0" xfId="0" applyFont="1" applyFill="1"/>
    <xf numFmtId="0" fontId="42" fillId="4" borderId="0" xfId="0" applyFont="1" applyFill="1"/>
    <xf numFmtId="169" fontId="30" fillId="0" borderId="0" xfId="2" applyNumberFormat="1" applyFont="1" applyFill="1" applyBorder="1" applyAlignment="1">
      <alignment vertical="center"/>
    </xf>
    <xf numFmtId="43" fontId="40" fillId="0" borderId="0" xfId="3" applyNumberFormat="1" applyFont="1" applyFill="1" applyBorder="1" applyAlignment="1">
      <alignment vertical="center"/>
    </xf>
    <xf numFmtId="0" fontId="37" fillId="0" borderId="0" xfId="0" applyFont="1" applyFill="1"/>
    <xf numFmtId="166" fontId="36" fillId="3" borderId="0" xfId="0" applyNumberFormat="1" applyFont="1" applyFill="1"/>
    <xf numFmtId="164" fontId="0" fillId="0" borderId="0" xfId="0" applyNumberFormat="1"/>
    <xf numFmtId="43" fontId="36" fillId="3" borderId="0" xfId="3" applyFont="1" applyFill="1"/>
    <xf numFmtId="169" fontId="37" fillId="0" borderId="0" xfId="0" applyNumberFormat="1" applyFont="1" applyFill="1"/>
    <xf numFmtId="0" fontId="60" fillId="0" borderId="0" xfId="7"/>
    <xf numFmtId="0" fontId="64" fillId="0" borderId="0" xfId="0" applyFont="1"/>
    <xf numFmtId="169" fontId="14" fillId="0" borderId="0" xfId="3" applyNumberFormat="1" applyFont="1" applyFill="1" applyAlignment="1">
      <alignment horizontal="right"/>
    </xf>
    <xf numFmtId="0" fontId="42" fillId="3" borderId="0" xfId="0" applyFont="1" applyFill="1" applyAlignment="1">
      <alignment vertical="center"/>
    </xf>
    <xf numFmtId="1" fontId="26" fillId="0" borderId="0" xfId="1" applyNumberFormat="1" applyFont="1" applyFill="1" applyBorder="1" applyAlignment="1">
      <alignment horizontal="left" vertical="top"/>
    </xf>
    <xf numFmtId="1" fontId="26" fillId="0" borderId="0" xfId="1" applyNumberFormat="1" applyFont="1" applyFill="1" applyBorder="1" applyAlignment="1">
      <alignment horizontal="left"/>
    </xf>
    <xf numFmtId="0" fontId="19" fillId="0" borderId="0" xfId="0" applyFont="1" applyFill="1" applyAlignment="1">
      <alignment vertical="center"/>
    </xf>
    <xf numFmtId="0" fontId="41" fillId="0" borderId="0" xfId="1" applyFont="1" applyFill="1" applyBorder="1"/>
    <xf numFmtId="169" fontId="28" fillId="0" borderId="0" xfId="3" applyNumberFormat="1" applyFont="1" applyFill="1" applyBorder="1" applyAlignment="1">
      <alignment vertical="center"/>
    </xf>
    <xf numFmtId="0" fontId="19" fillId="0" borderId="0" xfId="0" applyFont="1" applyFill="1" applyBorder="1"/>
    <xf numFmtId="0" fontId="26" fillId="0" borderId="0" xfId="0" applyFont="1" applyFill="1" applyBorder="1"/>
    <xf numFmtId="166" fontId="33" fillId="0" borderId="0" xfId="3" applyNumberFormat="1" applyFont="1" applyFill="1" applyBorder="1" applyAlignment="1"/>
    <xf numFmtId="171" fontId="0" fillId="0" borderId="0" xfId="0" applyNumberFormat="1" applyFill="1"/>
    <xf numFmtId="164" fontId="0" fillId="0" borderId="0" xfId="0" applyNumberFormat="1" applyFill="1" applyAlignment="1">
      <alignment horizontal="right"/>
    </xf>
    <xf numFmtId="0" fontId="30" fillId="0" borderId="0" xfId="2" applyFill="1" applyAlignment="1">
      <alignment vertical="center"/>
    </xf>
    <xf numFmtId="0" fontId="4" fillId="0" borderId="0" xfId="1" applyFill="1" applyBorder="1" applyAlignment="1">
      <alignment vertical="center"/>
    </xf>
    <xf numFmtId="0" fontId="10" fillId="0" borderId="0" xfId="0" applyFont="1" applyFill="1" applyBorder="1" applyAlignment="1">
      <alignment vertical="center"/>
    </xf>
    <xf numFmtId="0" fontId="30" fillId="0" borderId="0" xfId="2" applyFill="1" applyBorder="1" applyAlignment="1">
      <alignment vertical="center"/>
    </xf>
    <xf numFmtId="0" fontId="42" fillId="0" borderId="0" xfId="0" applyFont="1" applyFill="1" applyAlignment="1">
      <alignment horizontal="left" vertical="center"/>
    </xf>
    <xf numFmtId="0" fontId="11" fillId="0" borderId="0" xfId="0" applyFont="1" applyFill="1" applyBorder="1" applyAlignment="1">
      <alignment vertical="center"/>
    </xf>
    <xf numFmtId="0" fontId="0" fillId="0" borderId="0" xfId="0" applyFont="1" applyFill="1" applyAlignment="1">
      <alignment horizontal="center" vertical="center"/>
    </xf>
    <xf numFmtId="0" fontId="12" fillId="0" borderId="0" xfId="0" applyFont="1" applyFill="1" applyAlignment="1">
      <alignment horizontal="left" vertical="center"/>
    </xf>
    <xf numFmtId="3" fontId="36" fillId="0" borderId="0" xfId="0" applyNumberFormat="1" applyFont="1" applyFill="1" applyAlignment="1">
      <alignment vertical="center"/>
    </xf>
    <xf numFmtId="3" fontId="14" fillId="0" borderId="0" xfId="0" applyNumberFormat="1" applyFont="1" applyFill="1" applyAlignment="1">
      <alignment vertical="center"/>
    </xf>
    <xf numFmtId="0" fontId="21" fillId="0" borderId="0" xfId="0" applyFont="1" applyFill="1" applyAlignment="1">
      <alignment vertical="center"/>
    </xf>
    <xf numFmtId="0" fontId="0" fillId="0" borderId="0" xfId="0" applyFont="1" applyFill="1" applyBorder="1" applyAlignment="1">
      <alignment vertical="center"/>
    </xf>
    <xf numFmtId="169" fontId="0" fillId="0" borderId="0" xfId="0" applyNumberFormat="1" applyFill="1" applyAlignment="1">
      <alignment vertical="center"/>
    </xf>
    <xf numFmtId="0" fontId="30" fillId="0" borderId="0" xfId="2" applyNumberFormat="1" applyFont="1" applyFill="1" applyBorder="1" applyAlignment="1">
      <alignment horizontal="left" vertical="top"/>
    </xf>
    <xf numFmtId="0" fontId="11" fillId="0" borderId="0" xfId="0" applyFont="1" applyFill="1" applyBorder="1"/>
    <xf numFmtId="164" fontId="14" fillId="0" borderId="0" xfId="0" applyNumberFormat="1" applyFont="1" applyFill="1" applyBorder="1" applyAlignment="1">
      <alignment horizontal="right"/>
    </xf>
    <xf numFmtId="0" fontId="24" fillId="0" borderId="0" xfId="0" applyFont="1" applyFill="1" applyBorder="1"/>
    <xf numFmtId="166" fontId="65" fillId="0" borderId="0" xfId="3" applyNumberFormat="1" applyFont="1" applyFill="1" applyBorder="1" applyAlignment="1">
      <alignment vertical="center"/>
    </xf>
    <xf numFmtId="0" fontId="38" fillId="0" borderId="0" xfId="4" applyFont="1" applyFill="1"/>
    <xf numFmtId="0" fontId="39" fillId="0" borderId="0" xfId="4" applyFont="1" applyFill="1"/>
    <xf numFmtId="166" fontId="33" fillId="0" borderId="0" xfId="3" applyNumberFormat="1" applyFont="1" applyFill="1" applyAlignment="1">
      <alignment horizontal="right"/>
    </xf>
    <xf numFmtId="4" fontId="0" fillId="0" borderId="0" xfId="0" applyNumberFormat="1" applyFill="1"/>
    <xf numFmtId="0" fontId="22" fillId="0" borderId="0" xfId="4" applyFont="1" applyFill="1" applyAlignment="1">
      <alignment horizontal="left" indent="4"/>
    </xf>
    <xf numFmtId="166" fontId="44" fillId="0" borderId="0" xfId="3" applyNumberFormat="1" applyFont="1" applyFill="1" applyAlignment="1">
      <alignment horizontal="right"/>
    </xf>
    <xf numFmtId="166" fontId="22" fillId="0" borderId="0" xfId="4" applyNumberFormat="1" applyFont="1" applyFill="1"/>
    <xf numFmtId="0" fontId="33" fillId="0" borderId="0" xfId="4" applyFont="1" applyFill="1"/>
    <xf numFmtId="166" fontId="39" fillId="0" borderId="0" xfId="3" applyNumberFormat="1" applyFont="1" applyFill="1" applyAlignment="1">
      <alignment horizontal="right"/>
    </xf>
    <xf numFmtId="0" fontId="47" fillId="0" borderId="0" xfId="4" applyFont="1" applyFill="1"/>
    <xf numFmtId="3" fontId="39" fillId="0" borderId="0" xfId="4" applyNumberFormat="1" applyFont="1" applyFill="1" applyAlignment="1">
      <alignment horizontal="right"/>
    </xf>
    <xf numFmtId="0" fontId="66" fillId="0" borderId="0" xfId="2" applyFont="1" applyFill="1" applyBorder="1" applyAlignment="1">
      <alignment vertical="center"/>
    </xf>
    <xf numFmtId="0" fontId="30" fillId="0" borderId="0" xfId="4" applyFont="1" applyFill="1"/>
    <xf numFmtId="3" fontId="22" fillId="0" borderId="0" xfId="4" applyNumberFormat="1" applyFont="1" applyFill="1" applyAlignment="1">
      <alignment horizontal="right"/>
    </xf>
    <xf numFmtId="166" fontId="49" fillId="0" borderId="0" xfId="3" applyNumberFormat="1" applyFont="1" applyFill="1" applyAlignment="1">
      <alignment horizontal="right"/>
    </xf>
    <xf numFmtId="166" fontId="22" fillId="0" borderId="0" xfId="3" applyNumberFormat="1" applyFont="1" applyFill="1" applyAlignment="1">
      <alignment horizontal="right"/>
    </xf>
    <xf numFmtId="9" fontId="22" fillId="0" borderId="0" xfId="5" applyFont="1" applyFill="1" applyAlignment="1">
      <alignment horizontal="right"/>
    </xf>
    <xf numFmtId="166" fontId="40" fillId="0" borderId="0" xfId="3" applyNumberFormat="1" applyFont="1" applyFill="1" applyBorder="1" applyAlignment="1">
      <alignment horizontal="right"/>
    </xf>
    <xf numFmtId="0" fontId="38" fillId="0" borderId="0" xfId="4" applyFont="1" applyFill="1" applyBorder="1"/>
    <xf numFmtId="0" fontId="45" fillId="0" borderId="0" xfId="4" applyFont="1" applyFill="1" applyBorder="1"/>
    <xf numFmtId="0" fontId="22" fillId="0" borderId="0" xfId="4" applyFont="1" applyFill="1" applyBorder="1"/>
    <xf numFmtId="0" fontId="50" fillId="0" borderId="0" xfId="4" applyFont="1" applyFill="1" applyBorder="1"/>
    <xf numFmtId="3" fontId="40" fillId="0" borderId="0" xfId="4" applyNumberFormat="1" applyFont="1" applyFill="1" applyBorder="1" applyAlignment="1">
      <alignment horizontal="center" vertical="center"/>
    </xf>
    <xf numFmtId="0" fontId="0" fillId="0" borderId="0" xfId="0" applyFill="1" applyAlignment="1">
      <alignment horizontal="left" indent="1"/>
    </xf>
    <xf numFmtId="0" fontId="21" fillId="4" borderId="0" xfId="0" applyFont="1" applyFill="1" applyAlignment="1">
      <alignment wrapText="1"/>
    </xf>
    <xf numFmtId="0" fontId="5" fillId="6" borderId="0" xfId="0" applyFont="1" applyFill="1"/>
    <xf numFmtId="0" fontId="5" fillId="6" borderId="0" xfId="0" applyFont="1" applyFill="1" applyAlignment="1">
      <alignment wrapText="1"/>
    </xf>
    <xf numFmtId="0" fontId="5" fillId="6" borderId="0" xfId="0" applyFont="1" applyFill="1" applyAlignment="1">
      <alignment horizontal="center"/>
    </xf>
    <xf numFmtId="0" fontId="0" fillId="4" borderId="3" xfId="0" applyFill="1" applyBorder="1" applyAlignment="1">
      <alignment wrapText="1"/>
    </xf>
    <xf numFmtId="0" fontId="42" fillId="0" borderId="3" xfId="0" applyFont="1" applyBorder="1"/>
    <xf numFmtId="0" fontId="5" fillId="4" borderId="0" xfId="0" applyFont="1" applyFill="1" applyAlignment="1">
      <alignment horizontal="left" vertical="center"/>
    </xf>
    <xf numFmtId="0" fontId="5" fillId="4" borderId="0" xfId="0" applyFont="1" applyFill="1" applyAlignment="1">
      <alignment horizontal="center" vertical="center" wrapText="1"/>
    </xf>
    <xf numFmtId="0" fontId="58" fillId="4" borderId="0" xfId="0" applyFont="1" applyFill="1" applyAlignment="1">
      <alignment horizontal="center" vertical="center"/>
    </xf>
    <xf numFmtId="3" fontId="5" fillId="4" borderId="0" xfId="0" applyNumberFormat="1" applyFont="1" applyFill="1" applyAlignment="1">
      <alignment horizontal="center" vertical="center"/>
    </xf>
    <xf numFmtId="3" fontId="36" fillId="0" borderId="0" xfId="0" applyNumberFormat="1" applyFont="1" applyAlignment="1">
      <alignment horizontal="center" vertical="center"/>
    </xf>
    <xf numFmtId="0" fontId="14" fillId="4" borderId="0" xfId="0" applyFont="1" applyFill="1"/>
    <xf numFmtId="0" fontId="13" fillId="0" borderId="3" xfId="0" applyFont="1" applyBorder="1"/>
    <xf numFmtId="0" fontId="0" fillId="4" borderId="0" xfId="0" applyFill="1" applyAlignment="1">
      <alignment horizontal="center" vertical="center"/>
    </xf>
    <xf numFmtId="0" fontId="36" fillId="6" borderId="0" xfId="0" applyFont="1" applyFill="1"/>
    <xf numFmtId="0" fontId="36" fillId="6" borderId="0" xfId="0" applyFont="1" applyFill="1" applyAlignment="1">
      <alignment horizontal="center"/>
    </xf>
    <xf numFmtId="3" fontId="5" fillId="4" borderId="0" xfId="0" applyNumberFormat="1" applyFont="1" applyFill="1" applyAlignment="1">
      <alignment horizontal="center"/>
    </xf>
    <xf numFmtId="0" fontId="19" fillId="4" borderId="0" xfId="0" applyFont="1" applyFill="1"/>
    <xf numFmtId="0" fontId="34" fillId="0" borderId="0" xfId="0" applyFont="1" applyFill="1" applyBorder="1"/>
    <xf numFmtId="166" fontId="29" fillId="0" borderId="0" xfId="3" applyNumberFormat="1" applyFont="1" applyFill="1" applyBorder="1" applyAlignment="1">
      <alignment vertical="center"/>
    </xf>
    <xf numFmtId="166" fontId="6" fillId="0" borderId="0" xfId="3" applyNumberFormat="1" applyFont="1"/>
    <xf numFmtId="0" fontId="42" fillId="3" borderId="0" xfId="0" applyFont="1" applyFill="1"/>
    <xf numFmtId="0" fontId="30" fillId="0" borderId="0" xfId="3" applyNumberFormat="1" applyFont="1" applyFill="1" applyBorder="1" applyAlignment="1">
      <alignment horizontal="left" vertical="top" wrapText="1"/>
    </xf>
  </cellXfs>
  <cellStyles count="11">
    <cellStyle name="Forklarende tekst" xfId="1" builtinId="53"/>
    <cellStyle name="Komma" xfId="3" builtinId="3"/>
    <cellStyle name="Komma 10" xfId="6" xr:uid="{00000000-0005-0000-0000-000003000000}"/>
    <cellStyle name="Komma 2" xfId="10" xr:uid="{00000000-0005-0000-0000-000004000000}"/>
    <cellStyle name="Link" xfId="7" builtinId="8"/>
    <cellStyle name="Link 2 3 2" xfId="8" xr:uid="{00000000-0005-0000-0000-000005000000}"/>
    <cellStyle name="Normal" xfId="0" builtinId="0"/>
    <cellStyle name="Normal 103" xfId="2" xr:uid="{00000000-0005-0000-0000-000007000000}"/>
    <cellStyle name="Normal 112" xfId="4" xr:uid="{00000000-0005-0000-0000-000008000000}"/>
    <cellStyle name="Normal 2" xfId="9" xr:uid="{00000000-0005-0000-0000-000009000000}"/>
    <cellStyle name="Procent 20" xfId="5" xr:uid="{00000000-0005-0000-0000-00000A000000}"/>
  </cellStyles>
  <dxfs count="1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Fossile import-brændselspriser </a:t>
            </a:r>
            <a:br>
              <a:rPr lang="da-DK">
                <a:solidFill>
                  <a:sysClr val="windowText" lastClr="000000"/>
                </a:solidFill>
              </a:rPr>
            </a:br>
            <a:r>
              <a:rPr lang="da-DK">
                <a:solidFill>
                  <a:sysClr val="windowText" lastClr="000000"/>
                </a:solidFill>
              </a:rPr>
              <a:t>(kr./GJ, 2026-priser)</a:t>
            </a: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lineChart>
        <c:grouping val="standard"/>
        <c:varyColors val="0"/>
        <c:ser>
          <c:idx val="2"/>
          <c:order val="0"/>
          <c:tx>
            <c:strRef>
              <c:f>Brændselspriser!$B$6</c:f>
              <c:strCache>
                <c:ptCount val="1"/>
                <c:pt idx="0">
                  <c:v>Kul</c:v>
                </c:pt>
              </c:strCache>
            </c:strRef>
          </c:tx>
          <c:spPr>
            <a:ln w="28575" cap="rnd">
              <a:solidFill>
                <a:schemeClr val="tx1"/>
              </a:solidFill>
              <a:round/>
            </a:ln>
            <a:effectLst/>
          </c:spPr>
          <c:marker>
            <c:symbol val="none"/>
          </c:marker>
          <c:cat>
            <c:numRef>
              <c:f>Brændselspriser!$C$5:$AA$5</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Brændselspriser!$C$6:$AA$6</c:f>
              <c:numCache>
                <c:formatCode>_-* #,##0.0_-;\-* #,##0.0_-;_-* "-"??_-;_-@_-</c:formatCode>
                <c:ptCount val="25"/>
                <c:pt idx="0">
                  <c:v>26.07</c:v>
                </c:pt>
                <c:pt idx="1">
                  <c:v>26.87</c:v>
                </c:pt>
                <c:pt idx="2">
                  <c:v>26.53</c:v>
                </c:pt>
                <c:pt idx="3">
                  <c:v>26.19</c:v>
                </c:pt>
                <c:pt idx="4">
                  <c:v>25.85</c:v>
                </c:pt>
                <c:pt idx="5">
                  <c:v>25.51</c:v>
                </c:pt>
                <c:pt idx="6">
                  <c:v>25.17</c:v>
                </c:pt>
                <c:pt idx="7">
                  <c:v>24.83</c:v>
                </c:pt>
                <c:pt idx="8">
                  <c:v>24.49</c:v>
                </c:pt>
                <c:pt idx="9">
                  <c:v>24.15</c:v>
                </c:pt>
                <c:pt idx="10">
                  <c:v>23.96</c:v>
                </c:pt>
                <c:pt idx="11">
                  <c:v>23.76</c:v>
                </c:pt>
                <c:pt idx="12">
                  <c:v>23.56</c:v>
                </c:pt>
                <c:pt idx="13">
                  <c:v>23.36</c:v>
                </c:pt>
                <c:pt idx="14">
                  <c:v>23.17</c:v>
                </c:pt>
                <c:pt idx="15">
                  <c:v>22.96</c:v>
                </c:pt>
                <c:pt idx="16">
                  <c:v>22.76</c:v>
                </c:pt>
                <c:pt idx="17">
                  <c:v>22.55</c:v>
                </c:pt>
                <c:pt idx="18">
                  <c:v>22.36</c:v>
                </c:pt>
                <c:pt idx="19">
                  <c:v>22.17</c:v>
                </c:pt>
                <c:pt idx="20">
                  <c:v>21.97</c:v>
                </c:pt>
                <c:pt idx="21">
                  <c:v>21.78</c:v>
                </c:pt>
                <c:pt idx="22">
                  <c:v>21.58</c:v>
                </c:pt>
                <c:pt idx="23">
                  <c:v>21.39</c:v>
                </c:pt>
                <c:pt idx="24">
                  <c:v>21.2</c:v>
                </c:pt>
              </c:numCache>
            </c:numRef>
          </c:val>
          <c:smooth val="0"/>
          <c:extLst>
            <c:ext xmlns:c16="http://schemas.microsoft.com/office/drawing/2014/chart" uri="{C3380CC4-5D6E-409C-BE32-E72D297353CC}">
              <c16:uniqueId val="{00000001-65EA-4741-A57C-FD17788DC7A6}"/>
            </c:ext>
          </c:extLst>
        </c:ser>
        <c:ser>
          <c:idx val="3"/>
          <c:order val="1"/>
          <c:tx>
            <c:strRef>
              <c:f>Brændselspriser!$B$7</c:f>
              <c:strCache>
                <c:ptCount val="1"/>
                <c:pt idx="0">
                  <c:v>Råolie</c:v>
                </c:pt>
              </c:strCache>
            </c:strRef>
          </c:tx>
          <c:spPr>
            <a:ln w="28575" cap="rnd">
              <a:solidFill>
                <a:schemeClr val="accent1"/>
              </a:solidFill>
              <a:round/>
            </a:ln>
            <a:effectLst/>
          </c:spPr>
          <c:marker>
            <c:symbol val="none"/>
          </c:marker>
          <c:cat>
            <c:numRef>
              <c:f>Brændselspriser!$C$5:$AA$5</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Brændselspriser!$C$7:$AA$7</c:f>
              <c:numCache>
                <c:formatCode>_-* #,##0.0_-;\-* #,##0.0_-;_-* "-"??_-;_-@_-</c:formatCode>
                <c:ptCount val="25"/>
                <c:pt idx="0">
                  <c:v>68.16</c:v>
                </c:pt>
                <c:pt idx="1">
                  <c:v>68.16</c:v>
                </c:pt>
                <c:pt idx="2">
                  <c:v>72.53</c:v>
                </c:pt>
                <c:pt idx="3">
                  <c:v>76.89</c:v>
                </c:pt>
                <c:pt idx="4">
                  <c:v>81.25</c:v>
                </c:pt>
                <c:pt idx="5">
                  <c:v>85.61</c:v>
                </c:pt>
                <c:pt idx="6">
                  <c:v>89.98</c:v>
                </c:pt>
                <c:pt idx="7">
                  <c:v>94.34</c:v>
                </c:pt>
                <c:pt idx="8">
                  <c:v>98.7</c:v>
                </c:pt>
                <c:pt idx="9">
                  <c:v>103.06</c:v>
                </c:pt>
                <c:pt idx="10">
                  <c:v>103.17</c:v>
                </c:pt>
                <c:pt idx="11">
                  <c:v>103.22</c:v>
                </c:pt>
                <c:pt idx="12">
                  <c:v>103.25</c:v>
                </c:pt>
                <c:pt idx="13">
                  <c:v>103.25</c:v>
                </c:pt>
                <c:pt idx="14">
                  <c:v>103.25</c:v>
                </c:pt>
                <c:pt idx="15">
                  <c:v>103.17</c:v>
                </c:pt>
                <c:pt idx="16">
                  <c:v>103.05</c:v>
                </c:pt>
                <c:pt idx="17">
                  <c:v>102.91</c:v>
                </c:pt>
                <c:pt idx="18">
                  <c:v>102.77</c:v>
                </c:pt>
                <c:pt idx="19">
                  <c:v>102.64</c:v>
                </c:pt>
                <c:pt idx="20">
                  <c:v>102.48</c:v>
                </c:pt>
                <c:pt idx="21">
                  <c:v>102.28</c:v>
                </c:pt>
                <c:pt idx="22">
                  <c:v>102.05</c:v>
                </c:pt>
                <c:pt idx="23">
                  <c:v>101.8</c:v>
                </c:pt>
                <c:pt idx="24">
                  <c:v>101.54</c:v>
                </c:pt>
              </c:numCache>
            </c:numRef>
          </c:val>
          <c:smooth val="0"/>
          <c:extLst>
            <c:ext xmlns:c16="http://schemas.microsoft.com/office/drawing/2014/chart" uri="{C3380CC4-5D6E-409C-BE32-E72D297353CC}">
              <c16:uniqueId val="{00000002-65EA-4741-A57C-FD17788DC7A6}"/>
            </c:ext>
          </c:extLst>
        </c:ser>
        <c:ser>
          <c:idx val="4"/>
          <c:order val="2"/>
          <c:tx>
            <c:strRef>
              <c:f>Brændselspriser!$B$8</c:f>
              <c:strCache>
                <c:ptCount val="1"/>
                <c:pt idx="0">
                  <c:v>Naturgas</c:v>
                </c:pt>
              </c:strCache>
            </c:strRef>
          </c:tx>
          <c:spPr>
            <a:ln w="28575" cap="rnd">
              <a:solidFill>
                <a:schemeClr val="accent3"/>
              </a:solidFill>
              <a:round/>
            </a:ln>
            <a:effectLst/>
          </c:spPr>
          <c:marker>
            <c:symbol val="none"/>
          </c:marker>
          <c:cat>
            <c:numRef>
              <c:f>Brændselspriser!$C$5:$AA$5</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Brændselspriser!$C$8:$AA$8</c:f>
              <c:numCache>
                <c:formatCode>_-* #,##0.0_-;\-* #,##0.0_-;_-* "-"??_-;_-@_-</c:formatCode>
                <c:ptCount val="25"/>
                <c:pt idx="0">
                  <c:v>68.75</c:v>
                </c:pt>
                <c:pt idx="1">
                  <c:v>63.88</c:v>
                </c:pt>
                <c:pt idx="2">
                  <c:v>62.21</c:v>
                </c:pt>
                <c:pt idx="3">
                  <c:v>60.54</c:v>
                </c:pt>
                <c:pt idx="4">
                  <c:v>58.87</c:v>
                </c:pt>
                <c:pt idx="5">
                  <c:v>57.21</c:v>
                </c:pt>
                <c:pt idx="6">
                  <c:v>55.54</c:v>
                </c:pt>
                <c:pt idx="7">
                  <c:v>53.87</c:v>
                </c:pt>
                <c:pt idx="8">
                  <c:v>52.2</c:v>
                </c:pt>
                <c:pt idx="9">
                  <c:v>50.54</c:v>
                </c:pt>
                <c:pt idx="10">
                  <c:v>52.11</c:v>
                </c:pt>
                <c:pt idx="11">
                  <c:v>53.61</c:v>
                </c:pt>
                <c:pt idx="12">
                  <c:v>55.04</c:v>
                </c:pt>
                <c:pt idx="13">
                  <c:v>56.42</c:v>
                </c:pt>
                <c:pt idx="14">
                  <c:v>57.74</c:v>
                </c:pt>
                <c:pt idx="15">
                  <c:v>58.97</c:v>
                </c:pt>
                <c:pt idx="16">
                  <c:v>60.14</c:v>
                </c:pt>
                <c:pt idx="17">
                  <c:v>61.26</c:v>
                </c:pt>
                <c:pt idx="18">
                  <c:v>62.33</c:v>
                </c:pt>
                <c:pt idx="19">
                  <c:v>63.37</c:v>
                </c:pt>
                <c:pt idx="20">
                  <c:v>64.349999999999994</c:v>
                </c:pt>
                <c:pt idx="21">
                  <c:v>65.27</c:v>
                </c:pt>
                <c:pt idx="22">
                  <c:v>66.13</c:v>
                </c:pt>
                <c:pt idx="23">
                  <c:v>66.95</c:v>
                </c:pt>
                <c:pt idx="24">
                  <c:v>67.73</c:v>
                </c:pt>
              </c:numCache>
            </c:numRef>
          </c:val>
          <c:smooth val="0"/>
          <c:extLst>
            <c:ext xmlns:c16="http://schemas.microsoft.com/office/drawing/2014/chart" uri="{C3380CC4-5D6E-409C-BE32-E72D297353CC}">
              <c16:uniqueId val="{00000003-65EA-4741-A57C-FD17788DC7A6}"/>
            </c:ext>
          </c:extLst>
        </c:ser>
        <c:ser>
          <c:idx val="0"/>
          <c:order val="3"/>
          <c:tx>
            <c:strRef>
              <c:f>Brændselspriser!$B$45</c:f>
              <c:strCache>
                <c:ptCount val="1"/>
                <c:pt idx="0">
                  <c:v>Kul (AF25)</c:v>
                </c:pt>
              </c:strCache>
            </c:strRef>
          </c:tx>
          <c:spPr>
            <a:ln w="28575" cap="rnd">
              <a:solidFill>
                <a:schemeClr val="tx1"/>
              </a:solidFill>
              <a:prstDash val="sysDash"/>
              <a:round/>
            </a:ln>
            <a:effectLst/>
          </c:spPr>
          <c:marker>
            <c:symbol val="none"/>
          </c:marker>
          <c:val>
            <c:numRef>
              <c:f>Brændselspriser!$C$45:$AA$45</c:f>
              <c:numCache>
                <c:formatCode>_-* #,##0.0_-;\-* #,##0.0_-;_-* "-"??_-;_-@_-</c:formatCode>
                <c:ptCount val="25"/>
                <c:pt idx="0">
                  <c:v>31.08</c:v>
                </c:pt>
                <c:pt idx="1">
                  <c:v>29.76</c:v>
                </c:pt>
                <c:pt idx="2">
                  <c:v>28.47</c:v>
                </c:pt>
                <c:pt idx="3">
                  <c:v>27.24</c:v>
                </c:pt>
                <c:pt idx="4">
                  <c:v>26.05</c:v>
                </c:pt>
                <c:pt idx="5">
                  <c:v>26.18</c:v>
                </c:pt>
                <c:pt idx="6">
                  <c:v>26.31</c:v>
                </c:pt>
                <c:pt idx="7">
                  <c:v>26.43</c:v>
                </c:pt>
                <c:pt idx="8">
                  <c:v>26.53</c:v>
                </c:pt>
                <c:pt idx="9">
                  <c:v>26.62</c:v>
                </c:pt>
                <c:pt idx="10">
                  <c:v>26.7</c:v>
                </c:pt>
                <c:pt idx="11">
                  <c:v>26.77</c:v>
                </c:pt>
                <c:pt idx="12">
                  <c:v>26.83</c:v>
                </c:pt>
                <c:pt idx="13">
                  <c:v>26.87</c:v>
                </c:pt>
                <c:pt idx="14">
                  <c:v>26.91</c:v>
                </c:pt>
                <c:pt idx="15">
                  <c:v>26.78</c:v>
                </c:pt>
                <c:pt idx="16">
                  <c:v>26.64</c:v>
                </c:pt>
                <c:pt idx="17">
                  <c:v>26.5</c:v>
                </c:pt>
                <c:pt idx="18">
                  <c:v>26.35</c:v>
                </c:pt>
                <c:pt idx="19">
                  <c:v>26.21</c:v>
                </c:pt>
                <c:pt idx="20">
                  <c:v>26.06</c:v>
                </c:pt>
                <c:pt idx="21">
                  <c:v>25.91</c:v>
                </c:pt>
                <c:pt idx="22">
                  <c:v>25.75</c:v>
                </c:pt>
                <c:pt idx="23">
                  <c:v>25.6</c:v>
                </c:pt>
                <c:pt idx="24">
                  <c:v>25.44</c:v>
                </c:pt>
              </c:numCache>
            </c:numRef>
          </c:val>
          <c:smooth val="0"/>
          <c:extLst>
            <c:ext xmlns:c16="http://schemas.microsoft.com/office/drawing/2014/chart" uri="{C3380CC4-5D6E-409C-BE32-E72D297353CC}">
              <c16:uniqueId val="{00000000-E2A6-4139-A9FB-4F94EAE3778C}"/>
            </c:ext>
          </c:extLst>
        </c:ser>
        <c:ser>
          <c:idx val="1"/>
          <c:order val="4"/>
          <c:tx>
            <c:strRef>
              <c:f>Brændselspriser!$B$46</c:f>
              <c:strCache>
                <c:ptCount val="1"/>
                <c:pt idx="0">
                  <c:v>Råolie (AF25)</c:v>
                </c:pt>
              </c:strCache>
            </c:strRef>
          </c:tx>
          <c:spPr>
            <a:ln w="28575" cap="rnd">
              <a:solidFill>
                <a:schemeClr val="accent1"/>
              </a:solidFill>
              <a:prstDash val="sysDash"/>
              <a:round/>
            </a:ln>
            <a:effectLst/>
          </c:spPr>
          <c:marker>
            <c:symbol val="none"/>
          </c:marker>
          <c:val>
            <c:numRef>
              <c:f>Brændselspriser!$C$46:$AA$46</c:f>
              <c:numCache>
                <c:formatCode>_-* #,##0.0_-;\-* #,##0.0_-;_-* "-"??_-;_-@_-</c:formatCode>
                <c:ptCount val="25"/>
                <c:pt idx="0">
                  <c:v>90.33</c:v>
                </c:pt>
                <c:pt idx="1">
                  <c:v>90.21</c:v>
                </c:pt>
                <c:pt idx="2">
                  <c:v>90.52</c:v>
                </c:pt>
                <c:pt idx="3">
                  <c:v>91.05</c:v>
                </c:pt>
                <c:pt idx="4">
                  <c:v>91.59</c:v>
                </c:pt>
                <c:pt idx="5">
                  <c:v>92.8</c:v>
                </c:pt>
                <c:pt idx="6">
                  <c:v>92.67</c:v>
                </c:pt>
                <c:pt idx="7">
                  <c:v>92.52</c:v>
                </c:pt>
                <c:pt idx="8">
                  <c:v>92.36</c:v>
                </c:pt>
                <c:pt idx="9">
                  <c:v>92.17</c:v>
                </c:pt>
                <c:pt idx="10">
                  <c:v>91.96</c:v>
                </c:pt>
                <c:pt idx="11">
                  <c:v>91.71</c:v>
                </c:pt>
                <c:pt idx="12">
                  <c:v>91.46</c:v>
                </c:pt>
                <c:pt idx="13">
                  <c:v>91.18</c:v>
                </c:pt>
                <c:pt idx="14">
                  <c:v>90.9</c:v>
                </c:pt>
                <c:pt idx="15">
                  <c:v>90.81</c:v>
                </c:pt>
                <c:pt idx="16">
                  <c:v>90.84</c:v>
                </c:pt>
                <c:pt idx="17">
                  <c:v>90.84</c:v>
                </c:pt>
                <c:pt idx="18">
                  <c:v>90.83</c:v>
                </c:pt>
                <c:pt idx="19">
                  <c:v>90.79</c:v>
                </c:pt>
                <c:pt idx="20">
                  <c:v>90.73</c:v>
                </c:pt>
                <c:pt idx="21">
                  <c:v>90.64</c:v>
                </c:pt>
                <c:pt idx="22">
                  <c:v>90.53</c:v>
                </c:pt>
                <c:pt idx="23">
                  <c:v>90.39</c:v>
                </c:pt>
                <c:pt idx="24">
                  <c:v>90.24</c:v>
                </c:pt>
              </c:numCache>
            </c:numRef>
          </c:val>
          <c:smooth val="0"/>
          <c:extLst>
            <c:ext xmlns:c16="http://schemas.microsoft.com/office/drawing/2014/chart" uri="{C3380CC4-5D6E-409C-BE32-E72D297353CC}">
              <c16:uniqueId val="{00000001-E2A6-4139-A9FB-4F94EAE3778C}"/>
            </c:ext>
          </c:extLst>
        </c:ser>
        <c:ser>
          <c:idx val="5"/>
          <c:order val="5"/>
          <c:tx>
            <c:strRef>
              <c:f>Brændselspriser!$B$47</c:f>
              <c:strCache>
                <c:ptCount val="1"/>
                <c:pt idx="0">
                  <c:v>Naturgas (AF25)</c:v>
                </c:pt>
              </c:strCache>
            </c:strRef>
          </c:tx>
          <c:spPr>
            <a:ln w="28575" cap="rnd">
              <a:solidFill>
                <a:schemeClr val="accent3"/>
              </a:solidFill>
              <a:prstDash val="sysDash"/>
              <a:round/>
            </a:ln>
            <a:effectLst/>
          </c:spPr>
          <c:marker>
            <c:symbol val="none"/>
          </c:marker>
          <c:val>
            <c:numRef>
              <c:f>Brændselspriser!$C$47:$AA$47</c:f>
              <c:numCache>
                <c:formatCode>_-* #,##0.0_-;\-* #,##0.0_-;_-* "-"??_-;_-@_-</c:formatCode>
                <c:ptCount val="25"/>
                <c:pt idx="0">
                  <c:v>84.65</c:v>
                </c:pt>
                <c:pt idx="1">
                  <c:v>81.599999999999994</c:v>
                </c:pt>
                <c:pt idx="2">
                  <c:v>78.64</c:v>
                </c:pt>
                <c:pt idx="3">
                  <c:v>75.81</c:v>
                </c:pt>
                <c:pt idx="4">
                  <c:v>73.06</c:v>
                </c:pt>
                <c:pt idx="5">
                  <c:v>74.78</c:v>
                </c:pt>
                <c:pt idx="6">
                  <c:v>76.44</c:v>
                </c:pt>
                <c:pt idx="7">
                  <c:v>78.010000000000005</c:v>
                </c:pt>
                <c:pt idx="8">
                  <c:v>79.510000000000005</c:v>
                </c:pt>
                <c:pt idx="9">
                  <c:v>80.94</c:v>
                </c:pt>
                <c:pt idx="10">
                  <c:v>82.29</c:v>
                </c:pt>
                <c:pt idx="11">
                  <c:v>83.56</c:v>
                </c:pt>
                <c:pt idx="12">
                  <c:v>84.76</c:v>
                </c:pt>
                <c:pt idx="13">
                  <c:v>85.89</c:v>
                </c:pt>
                <c:pt idx="14">
                  <c:v>86.97</c:v>
                </c:pt>
                <c:pt idx="15">
                  <c:v>87.44</c:v>
                </c:pt>
                <c:pt idx="16">
                  <c:v>87.84</c:v>
                </c:pt>
                <c:pt idx="17">
                  <c:v>88.2</c:v>
                </c:pt>
                <c:pt idx="18">
                  <c:v>88.54</c:v>
                </c:pt>
                <c:pt idx="19">
                  <c:v>88.84</c:v>
                </c:pt>
                <c:pt idx="20">
                  <c:v>89.1</c:v>
                </c:pt>
                <c:pt idx="21">
                  <c:v>89.32</c:v>
                </c:pt>
                <c:pt idx="22">
                  <c:v>89.51</c:v>
                </c:pt>
                <c:pt idx="23">
                  <c:v>89.67</c:v>
                </c:pt>
                <c:pt idx="24">
                  <c:v>89.8</c:v>
                </c:pt>
              </c:numCache>
            </c:numRef>
          </c:val>
          <c:smooth val="0"/>
          <c:extLst>
            <c:ext xmlns:c16="http://schemas.microsoft.com/office/drawing/2014/chart" uri="{C3380CC4-5D6E-409C-BE32-E72D297353CC}">
              <c16:uniqueId val="{00000002-E2A6-4139-A9FB-4F94EAE3778C}"/>
            </c:ext>
          </c:extLst>
        </c:ser>
        <c:dLbls>
          <c:showLegendKey val="0"/>
          <c:showVal val="0"/>
          <c:showCatName val="0"/>
          <c:showSerName val="0"/>
          <c:showPercent val="0"/>
          <c:showBubbleSize val="0"/>
        </c:dLbls>
        <c:smooth val="0"/>
        <c:axId val="588282744"/>
        <c:axId val="588288320"/>
      </c:lineChart>
      <c:catAx>
        <c:axId val="588282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88288320"/>
        <c:crosses val="autoZero"/>
        <c:auto val="1"/>
        <c:lblAlgn val="ctr"/>
        <c:lblOffset val="100"/>
        <c:noMultiLvlLbl val="0"/>
      </c:catAx>
      <c:valAx>
        <c:axId val="588288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88282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Eltransmissionskapacitet mellem Danmark og udlandet (MW)</a:t>
            </a: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lineChart>
        <c:grouping val="standard"/>
        <c:varyColors val="0"/>
        <c:ser>
          <c:idx val="0"/>
          <c:order val="0"/>
          <c:tx>
            <c:strRef>
              <c:f>Udlandsforbindelser!$D$51</c:f>
              <c:strCache>
                <c:ptCount val="1"/>
                <c:pt idx="0">
                  <c:v>Eksport Vestdanmark (DK1 og Energiø Nordsø)</c:v>
                </c:pt>
              </c:strCache>
            </c:strRef>
          </c:tx>
          <c:spPr>
            <a:ln w="28575" cap="rnd">
              <a:solidFill>
                <a:schemeClr val="accent1"/>
              </a:solidFill>
              <a:round/>
            </a:ln>
            <a:effectLst/>
          </c:spPr>
          <c:marker>
            <c:symbol val="none"/>
          </c:marker>
          <c:cat>
            <c:numRef>
              <c:f>Udlandsforbindelser!$E$50:$AC$50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Udlandsforbindelser!$E$51:$AC$51</c:f>
              <c:numCache>
                <c:formatCode>_-* #,##0_-;\-* #,##0_-;_-* "-"??_-;_-@_-</c:formatCode>
                <c:ptCount val="25"/>
                <c:pt idx="0">
                  <c:v>6947</c:v>
                </c:pt>
                <c:pt idx="1">
                  <c:v>7947</c:v>
                </c:pt>
                <c:pt idx="2">
                  <c:v>7947</c:v>
                </c:pt>
                <c:pt idx="3">
                  <c:v>7947</c:v>
                </c:pt>
                <c:pt idx="4">
                  <c:v>7947</c:v>
                </c:pt>
                <c:pt idx="5">
                  <c:v>7947</c:v>
                </c:pt>
                <c:pt idx="6">
                  <c:v>7947</c:v>
                </c:pt>
                <c:pt idx="7">
                  <c:v>7947</c:v>
                </c:pt>
                <c:pt idx="8">
                  <c:v>7947</c:v>
                </c:pt>
                <c:pt idx="9">
                  <c:v>7947</c:v>
                </c:pt>
                <c:pt idx="10">
                  <c:v>7947</c:v>
                </c:pt>
                <c:pt idx="11">
                  <c:v>7947</c:v>
                </c:pt>
                <c:pt idx="12">
                  <c:v>7947</c:v>
                </c:pt>
                <c:pt idx="13">
                  <c:v>7947</c:v>
                </c:pt>
                <c:pt idx="14">
                  <c:v>9947</c:v>
                </c:pt>
                <c:pt idx="15">
                  <c:v>9947</c:v>
                </c:pt>
                <c:pt idx="16">
                  <c:v>9947</c:v>
                </c:pt>
                <c:pt idx="17">
                  <c:v>9947</c:v>
                </c:pt>
                <c:pt idx="18">
                  <c:v>9947</c:v>
                </c:pt>
                <c:pt idx="19">
                  <c:v>9947</c:v>
                </c:pt>
                <c:pt idx="20">
                  <c:v>9947</c:v>
                </c:pt>
                <c:pt idx="21">
                  <c:v>9947</c:v>
                </c:pt>
                <c:pt idx="22">
                  <c:v>9947</c:v>
                </c:pt>
                <c:pt idx="23">
                  <c:v>9947</c:v>
                </c:pt>
                <c:pt idx="24">
                  <c:v>9947</c:v>
                </c:pt>
              </c:numCache>
            </c:numRef>
          </c:val>
          <c:smooth val="0"/>
          <c:extLst>
            <c:ext xmlns:c16="http://schemas.microsoft.com/office/drawing/2014/chart" uri="{C3380CC4-5D6E-409C-BE32-E72D297353CC}">
              <c16:uniqueId val="{00000000-82F2-4025-864D-4DBBEA04D26C}"/>
            </c:ext>
          </c:extLst>
        </c:ser>
        <c:ser>
          <c:idx val="1"/>
          <c:order val="1"/>
          <c:tx>
            <c:strRef>
              <c:f>Udlandsforbindelser!$D$52</c:f>
              <c:strCache>
                <c:ptCount val="1"/>
                <c:pt idx="0">
                  <c:v>Import Vestdanmark (DK1 og Energiø Nordsø)</c:v>
                </c:pt>
              </c:strCache>
            </c:strRef>
          </c:tx>
          <c:spPr>
            <a:ln w="28575" cap="rnd">
              <a:solidFill>
                <a:schemeClr val="accent1"/>
              </a:solidFill>
              <a:prstDash val="sysDot"/>
              <a:round/>
            </a:ln>
            <a:effectLst/>
          </c:spPr>
          <c:marker>
            <c:symbol val="none"/>
          </c:marker>
          <c:cat>
            <c:numRef>
              <c:f>Udlandsforbindelser!$E$50:$AC$50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Udlandsforbindelser!$E$52:$AC$52</c:f>
              <c:numCache>
                <c:formatCode>_-* #,##0_-;\-* #,##0_-;_-* "-"??_-;_-@_-</c:formatCode>
                <c:ptCount val="25"/>
                <c:pt idx="0">
                  <c:v>6947</c:v>
                </c:pt>
                <c:pt idx="1">
                  <c:v>7947</c:v>
                </c:pt>
                <c:pt idx="2">
                  <c:v>7947</c:v>
                </c:pt>
                <c:pt idx="3">
                  <c:v>7947</c:v>
                </c:pt>
                <c:pt idx="4">
                  <c:v>7947</c:v>
                </c:pt>
                <c:pt idx="5">
                  <c:v>7947</c:v>
                </c:pt>
                <c:pt idx="6">
                  <c:v>7947</c:v>
                </c:pt>
                <c:pt idx="7">
                  <c:v>7947</c:v>
                </c:pt>
                <c:pt idx="8">
                  <c:v>7947</c:v>
                </c:pt>
                <c:pt idx="9">
                  <c:v>7947</c:v>
                </c:pt>
                <c:pt idx="10">
                  <c:v>7947</c:v>
                </c:pt>
                <c:pt idx="11">
                  <c:v>7947</c:v>
                </c:pt>
                <c:pt idx="12">
                  <c:v>7947</c:v>
                </c:pt>
                <c:pt idx="13">
                  <c:v>7947</c:v>
                </c:pt>
                <c:pt idx="14">
                  <c:v>9947</c:v>
                </c:pt>
                <c:pt idx="15">
                  <c:v>9947</c:v>
                </c:pt>
                <c:pt idx="16">
                  <c:v>9947</c:v>
                </c:pt>
                <c:pt idx="17">
                  <c:v>9947</c:v>
                </c:pt>
                <c:pt idx="18">
                  <c:v>9947</c:v>
                </c:pt>
                <c:pt idx="19">
                  <c:v>9947</c:v>
                </c:pt>
                <c:pt idx="20">
                  <c:v>9947</c:v>
                </c:pt>
                <c:pt idx="21">
                  <c:v>9947</c:v>
                </c:pt>
                <c:pt idx="22">
                  <c:v>9947</c:v>
                </c:pt>
                <c:pt idx="23">
                  <c:v>9947</c:v>
                </c:pt>
                <c:pt idx="24">
                  <c:v>9947</c:v>
                </c:pt>
              </c:numCache>
            </c:numRef>
          </c:val>
          <c:smooth val="0"/>
          <c:extLst>
            <c:ext xmlns:c16="http://schemas.microsoft.com/office/drawing/2014/chart" uri="{C3380CC4-5D6E-409C-BE32-E72D297353CC}">
              <c16:uniqueId val="{00000001-82F2-4025-864D-4DBBEA04D26C}"/>
            </c:ext>
          </c:extLst>
        </c:ser>
        <c:ser>
          <c:idx val="2"/>
          <c:order val="2"/>
          <c:tx>
            <c:strRef>
              <c:f>Udlandsforbindelser!$D$53</c:f>
              <c:strCache>
                <c:ptCount val="1"/>
                <c:pt idx="0">
                  <c:v>Eksport Østdenmark (DK2 og Energiø Bornholm)</c:v>
                </c:pt>
              </c:strCache>
            </c:strRef>
          </c:tx>
          <c:spPr>
            <a:ln w="28575" cap="rnd">
              <a:solidFill>
                <a:schemeClr val="accent6"/>
              </a:solidFill>
              <a:round/>
            </a:ln>
            <a:effectLst/>
          </c:spPr>
          <c:marker>
            <c:symbol val="none"/>
          </c:marker>
          <c:cat>
            <c:numRef>
              <c:f>Udlandsforbindelser!$E$50:$AC$50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Udlandsforbindelser!$E$53:$AC$53</c:f>
              <c:numCache>
                <c:formatCode>_-* #,##0_-;\-* #,##0_-;_-* "-"??_-;_-@_-</c:formatCode>
                <c:ptCount val="25"/>
                <c:pt idx="0">
                  <c:v>2685</c:v>
                </c:pt>
                <c:pt idx="1">
                  <c:v>2685</c:v>
                </c:pt>
                <c:pt idx="2">
                  <c:v>2685</c:v>
                </c:pt>
                <c:pt idx="3">
                  <c:v>2685</c:v>
                </c:pt>
                <c:pt idx="4">
                  <c:v>2685</c:v>
                </c:pt>
                <c:pt idx="5">
                  <c:v>2685</c:v>
                </c:pt>
                <c:pt idx="6">
                  <c:v>2685</c:v>
                </c:pt>
                <c:pt idx="7">
                  <c:v>2685</c:v>
                </c:pt>
                <c:pt idx="8">
                  <c:v>2685</c:v>
                </c:pt>
                <c:pt idx="9">
                  <c:v>4685</c:v>
                </c:pt>
                <c:pt idx="10">
                  <c:v>4685</c:v>
                </c:pt>
                <c:pt idx="11">
                  <c:v>4685</c:v>
                </c:pt>
                <c:pt idx="12">
                  <c:v>4685</c:v>
                </c:pt>
                <c:pt idx="13">
                  <c:v>4685</c:v>
                </c:pt>
                <c:pt idx="14">
                  <c:v>4685</c:v>
                </c:pt>
                <c:pt idx="15">
                  <c:v>4685</c:v>
                </c:pt>
                <c:pt idx="16">
                  <c:v>4685</c:v>
                </c:pt>
                <c:pt idx="17">
                  <c:v>4685</c:v>
                </c:pt>
                <c:pt idx="18">
                  <c:v>4685</c:v>
                </c:pt>
                <c:pt idx="19">
                  <c:v>4685</c:v>
                </c:pt>
                <c:pt idx="20">
                  <c:v>4685</c:v>
                </c:pt>
                <c:pt idx="21">
                  <c:v>4685</c:v>
                </c:pt>
                <c:pt idx="22">
                  <c:v>4685</c:v>
                </c:pt>
                <c:pt idx="23">
                  <c:v>4685</c:v>
                </c:pt>
                <c:pt idx="24">
                  <c:v>4685</c:v>
                </c:pt>
              </c:numCache>
            </c:numRef>
          </c:val>
          <c:smooth val="0"/>
          <c:extLst>
            <c:ext xmlns:c16="http://schemas.microsoft.com/office/drawing/2014/chart" uri="{C3380CC4-5D6E-409C-BE32-E72D297353CC}">
              <c16:uniqueId val="{00000002-82F2-4025-864D-4DBBEA04D26C}"/>
            </c:ext>
          </c:extLst>
        </c:ser>
        <c:ser>
          <c:idx val="3"/>
          <c:order val="3"/>
          <c:tx>
            <c:strRef>
              <c:f>Udlandsforbindelser!$D$54</c:f>
              <c:strCache>
                <c:ptCount val="1"/>
                <c:pt idx="0">
                  <c:v>Import Østdanmark (DK2 og Energiø Bornholm)</c:v>
                </c:pt>
              </c:strCache>
            </c:strRef>
          </c:tx>
          <c:spPr>
            <a:ln w="28575" cap="rnd">
              <a:solidFill>
                <a:schemeClr val="accent6"/>
              </a:solidFill>
              <a:prstDash val="sysDot"/>
              <a:round/>
            </a:ln>
            <a:effectLst/>
          </c:spPr>
          <c:marker>
            <c:symbol val="none"/>
          </c:marker>
          <c:cat>
            <c:numRef>
              <c:f>Udlandsforbindelser!$E$50:$AC$50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Udlandsforbindelser!$E$54:$AC$54</c:f>
              <c:numCache>
                <c:formatCode>_-* #,##0_-;\-* #,##0_-;_-* "-"??_-;_-@_-</c:formatCode>
                <c:ptCount val="25"/>
                <c:pt idx="0">
                  <c:v>2300</c:v>
                </c:pt>
                <c:pt idx="1">
                  <c:v>2300</c:v>
                </c:pt>
                <c:pt idx="2">
                  <c:v>2300</c:v>
                </c:pt>
                <c:pt idx="3">
                  <c:v>2300</c:v>
                </c:pt>
                <c:pt idx="4">
                  <c:v>2300</c:v>
                </c:pt>
                <c:pt idx="5">
                  <c:v>2300</c:v>
                </c:pt>
                <c:pt idx="6">
                  <c:v>2300</c:v>
                </c:pt>
                <c:pt idx="7">
                  <c:v>2300</c:v>
                </c:pt>
                <c:pt idx="8">
                  <c:v>2300</c:v>
                </c:pt>
                <c:pt idx="9">
                  <c:v>4300</c:v>
                </c:pt>
                <c:pt idx="10">
                  <c:v>4300</c:v>
                </c:pt>
                <c:pt idx="11">
                  <c:v>4300</c:v>
                </c:pt>
                <c:pt idx="12">
                  <c:v>4300</c:v>
                </c:pt>
                <c:pt idx="13">
                  <c:v>4300</c:v>
                </c:pt>
                <c:pt idx="14">
                  <c:v>4300</c:v>
                </c:pt>
                <c:pt idx="15">
                  <c:v>4300</c:v>
                </c:pt>
                <c:pt idx="16">
                  <c:v>4300</c:v>
                </c:pt>
                <c:pt idx="17">
                  <c:v>4300</c:v>
                </c:pt>
                <c:pt idx="18">
                  <c:v>4300</c:v>
                </c:pt>
                <c:pt idx="19">
                  <c:v>4300</c:v>
                </c:pt>
                <c:pt idx="20">
                  <c:v>4300</c:v>
                </c:pt>
                <c:pt idx="21">
                  <c:v>4300</c:v>
                </c:pt>
                <c:pt idx="22">
                  <c:v>4300</c:v>
                </c:pt>
                <c:pt idx="23">
                  <c:v>4300</c:v>
                </c:pt>
                <c:pt idx="24">
                  <c:v>4300</c:v>
                </c:pt>
              </c:numCache>
            </c:numRef>
          </c:val>
          <c:smooth val="0"/>
          <c:extLst>
            <c:ext xmlns:c16="http://schemas.microsoft.com/office/drawing/2014/chart" uri="{C3380CC4-5D6E-409C-BE32-E72D297353CC}">
              <c16:uniqueId val="{00000003-82F2-4025-864D-4DBBEA04D26C}"/>
            </c:ext>
          </c:extLst>
        </c:ser>
        <c:dLbls>
          <c:showLegendKey val="0"/>
          <c:showVal val="0"/>
          <c:showCatName val="0"/>
          <c:showSerName val="0"/>
          <c:showPercent val="0"/>
          <c:showBubbleSize val="0"/>
        </c:dLbls>
        <c:smooth val="0"/>
        <c:axId val="686077928"/>
        <c:axId val="448807352"/>
      </c:lineChart>
      <c:catAx>
        <c:axId val="686077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448807352"/>
        <c:crosses val="autoZero"/>
        <c:auto val="1"/>
        <c:lblAlgn val="ctr"/>
        <c:lblOffset val="100"/>
        <c:tickLblSkip val="1"/>
        <c:noMultiLvlLbl val="0"/>
      </c:catAx>
      <c:valAx>
        <c:axId val="448807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86077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Samlet forbrug af ledningsgas (GWh)</a:t>
            </a: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2"/>
          <c:order val="0"/>
          <c:tx>
            <c:strRef>
              <c:f>Gas!$B$123</c:f>
              <c:strCache>
                <c:ptCount val="1"/>
                <c:pt idx="0">
                  <c:v>El- og varmeproduktion</c:v>
                </c:pt>
              </c:strCache>
            </c:strRef>
          </c:tx>
          <c:spPr>
            <a:solidFill>
              <a:schemeClr val="accent3"/>
            </a:solidFill>
            <a:ln>
              <a:noFill/>
            </a:ln>
            <a:effectLst/>
          </c:spPr>
          <c:cat>
            <c:numRef>
              <c:f>Gas!$C$122:$AA$122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Gas!$C$123:$AA$123</c:f>
              <c:numCache>
                <c:formatCode>_-* #,##0_-;\-* #,##0_-;_-* "-"??_-;_-@_-</c:formatCode>
                <c:ptCount val="25"/>
                <c:pt idx="0">
                  <c:v>4029.5</c:v>
                </c:pt>
                <c:pt idx="1">
                  <c:v>4467.1399999999994</c:v>
                </c:pt>
                <c:pt idx="2">
                  <c:v>4666.08</c:v>
                </c:pt>
                <c:pt idx="3">
                  <c:v>4012.92</c:v>
                </c:pt>
                <c:pt idx="4">
                  <c:v>3923.39</c:v>
                </c:pt>
                <c:pt idx="5">
                  <c:v>1725.19</c:v>
                </c:pt>
                <c:pt idx="6">
                  <c:v>1213.49</c:v>
                </c:pt>
                <c:pt idx="7">
                  <c:v>878.62</c:v>
                </c:pt>
                <c:pt idx="8">
                  <c:v>939.40000000000009</c:v>
                </c:pt>
                <c:pt idx="9">
                  <c:v>942.72</c:v>
                </c:pt>
                <c:pt idx="10">
                  <c:v>802.37</c:v>
                </c:pt>
                <c:pt idx="11">
                  <c:v>852.08999999999992</c:v>
                </c:pt>
                <c:pt idx="12">
                  <c:v>879.73</c:v>
                </c:pt>
                <c:pt idx="13">
                  <c:v>820.05</c:v>
                </c:pt>
                <c:pt idx="14">
                  <c:v>727.21</c:v>
                </c:pt>
                <c:pt idx="15">
                  <c:v>666.42</c:v>
                </c:pt>
                <c:pt idx="16">
                  <c:v>548.17000000000007</c:v>
                </c:pt>
                <c:pt idx="17">
                  <c:v>561.43999999999994</c:v>
                </c:pt>
                <c:pt idx="18">
                  <c:v>559.22</c:v>
                </c:pt>
                <c:pt idx="19">
                  <c:v>570.27</c:v>
                </c:pt>
                <c:pt idx="20">
                  <c:v>562.54</c:v>
                </c:pt>
                <c:pt idx="21">
                  <c:v>545.96</c:v>
                </c:pt>
                <c:pt idx="22">
                  <c:v>553.70000000000005</c:v>
                </c:pt>
                <c:pt idx="23">
                  <c:v>560.33000000000004</c:v>
                </c:pt>
                <c:pt idx="24">
                  <c:v>662</c:v>
                </c:pt>
              </c:numCache>
            </c:numRef>
          </c:val>
          <c:extLst>
            <c:ext xmlns:c16="http://schemas.microsoft.com/office/drawing/2014/chart" uri="{C3380CC4-5D6E-409C-BE32-E72D297353CC}">
              <c16:uniqueId val="{00000001-D9C1-412D-9B6D-F883D082E61C}"/>
            </c:ext>
          </c:extLst>
        </c:ser>
        <c:ser>
          <c:idx val="3"/>
          <c:order val="1"/>
          <c:tx>
            <c:strRef>
              <c:f>Gas!$B$124</c:f>
              <c:strCache>
                <c:ptCount val="1"/>
                <c:pt idx="0">
                  <c:v>Erhverv</c:v>
                </c:pt>
              </c:strCache>
            </c:strRef>
          </c:tx>
          <c:spPr>
            <a:solidFill>
              <a:schemeClr val="accent4"/>
            </a:solidFill>
            <a:ln>
              <a:noFill/>
            </a:ln>
            <a:effectLst/>
          </c:spPr>
          <c:cat>
            <c:numRef>
              <c:f>Gas!$C$122:$AA$122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Gas!$C$124:$AA$124</c:f>
              <c:numCache>
                <c:formatCode>_-* #,##0_-;\-* #,##0_-;_-* "-"??_-;_-@_-</c:formatCode>
                <c:ptCount val="25"/>
                <c:pt idx="0">
                  <c:v>10687.02</c:v>
                </c:pt>
                <c:pt idx="1">
                  <c:v>10682.89</c:v>
                </c:pt>
                <c:pt idx="2">
                  <c:v>9984.6400000000012</c:v>
                </c:pt>
                <c:pt idx="3">
                  <c:v>8935.9</c:v>
                </c:pt>
                <c:pt idx="4">
                  <c:v>8244.89</c:v>
                </c:pt>
                <c:pt idx="5">
                  <c:v>8165.01</c:v>
                </c:pt>
                <c:pt idx="6">
                  <c:v>8085.0700000000015</c:v>
                </c:pt>
                <c:pt idx="7">
                  <c:v>7961.2599999999993</c:v>
                </c:pt>
                <c:pt idx="8">
                  <c:v>7837.47</c:v>
                </c:pt>
                <c:pt idx="9">
                  <c:v>7713.6399999999994</c:v>
                </c:pt>
                <c:pt idx="10">
                  <c:v>7433.4900000000007</c:v>
                </c:pt>
                <c:pt idx="11">
                  <c:v>7153.3400000000011</c:v>
                </c:pt>
                <c:pt idx="12">
                  <c:v>6873.18</c:v>
                </c:pt>
                <c:pt idx="13">
                  <c:v>6593.0700000000006</c:v>
                </c:pt>
                <c:pt idx="14">
                  <c:v>6312.9</c:v>
                </c:pt>
                <c:pt idx="15">
                  <c:v>6055.2099999999991</c:v>
                </c:pt>
                <c:pt idx="16">
                  <c:v>5797.49</c:v>
                </c:pt>
                <c:pt idx="17">
                  <c:v>5539.79</c:v>
                </c:pt>
                <c:pt idx="18">
                  <c:v>5282.0699999999988</c:v>
                </c:pt>
                <c:pt idx="19">
                  <c:v>5024.3900000000003</c:v>
                </c:pt>
                <c:pt idx="20">
                  <c:v>4866.8899999999994</c:v>
                </c:pt>
                <c:pt idx="21">
                  <c:v>4709.4400000000005</c:v>
                </c:pt>
                <c:pt idx="22">
                  <c:v>4551.95</c:v>
                </c:pt>
                <c:pt idx="23">
                  <c:v>4394.4799999999996</c:v>
                </c:pt>
                <c:pt idx="24">
                  <c:v>4237.01</c:v>
                </c:pt>
              </c:numCache>
            </c:numRef>
          </c:val>
          <c:extLst>
            <c:ext xmlns:c16="http://schemas.microsoft.com/office/drawing/2014/chart" uri="{C3380CC4-5D6E-409C-BE32-E72D297353CC}">
              <c16:uniqueId val="{00000002-D9C1-412D-9B6D-F883D082E61C}"/>
            </c:ext>
          </c:extLst>
        </c:ser>
        <c:ser>
          <c:idx val="4"/>
          <c:order val="2"/>
          <c:tx>
            <c:strRef>
              <c:f>Gas!$B$125</c:f>
              <c:strCache>
                <c:ptCount val="1"/>
                <c:pt idx="0">
                  <c:v>Husholdninger</c:v>
                </c:pt>
              </c:strCache>
            </c:strRef>
          </c:tx>
          <c:spPr>
            <a:solidFill>
              <a:schemeClr val="accent5"/>
            </a:solidFill>
            <a:ln>
              <a:noFill/>
            </a:ln>
            <a:effectLst/>
          </c:spPr>
          <c:cat>
            <c:numRef>
              <c:f>Gas!$C$122:$AA$122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Gas!$C$125:$AA$125</c:f>
              <c:numCache>
                <c:formatCode>_-* #,##0_-;\-* #,##0_-;_-* "-"??_-;_-@_-</c:formatCode>
                <c:ptCount val="25"/>
                <c:pt idx="0">
                  <c:v>4880.7</c:v>
                </c:pt>
                <c:pt idx="1">
                  <c:v>4170.32</c:v>
                </c:pt>
                <c:pt idx="2">
                  <c:v>3552.8999999999996</c:v>
                </c:pt>
                <c:pt idx="3">
                  <c:v>2834.4300000000003</c:v>
                </c:pt>
                <c:pt idx="4">
                  <c:v>2103.19</c:v>
                </c:pt>
                <c:pt idx="5">
                  <c:v>1689.9700000000003</c:v>
                </c:pt>
                <c:pt idx="6">
                  <c:v>1276.76</c:v>
                </c:pt>
                <c:pt idx="7">
                  <c:v>851.18999999999994</c:v>
                </c:pt>
                <c:pt idx="8">
                  <c:v>425.63</c:v>
                </c:pt>
                <c:pt idx="9">
                  <c:v>0.06</c:v>
                </c:pt>
                <c:pt idx="10">
                  <c:v>0.06</c:v>
                </c:pt>
                <c:pt idx="11">
                  <c:v>0.06</c:v>
                </c:pt>
                <c:pt idx="12">
                  <c:v>0.06</c:v>
                </c:pt>
                <c:pt idx="13">
                  <c:v>0.06</c:v>
                </c:pt>
                <c:pt idx="14">
                  <c:v>0.06</c:v>
                </c:pt>
                <c:pt idx="15">
                  <c:v>0.06</c:v>
                </c:pt>
                <c:pt idx="16">
                  <c:v>0.06</c:v>
                </c:pt>
                <c:pt idx="17">
                  <c:v>0.06</c:v>
                </c:pt>
                <c:pt idx="18">
                  <c:v>0.06</c:v>
                </c:pt>
                <c:pt idx="19">
                  <c:v>0.06</c:v>
                </c:pt>
                <c:pt idx="20">
                  <c:v>0.06</c:v>
                </c:pt>
                <c:pt idx="21">
                  <c:v>0.06</c:v>
                </c:pt>
                <c:pt idx="22">
                  <c:v>0.06</c:v>
                </c:pt>
                <c:pt idx="23">
                  <c:v>0.06</c:v>
                </c:pt>
                <c:pt idx="24">
                  <c:v>0.06</c:v>
                </c:pt>
              </c:numCache>
            </c:numRef>
          </c:val>
          <c:extLst>
            <c:ext xmlns:c16="http://schemas.microsoft.com/office/drawing/2014/chart" uri="{C3380CC4-5D6E-409C-BE32-E72D297353CC}">
              <c16:uniqueId val="{00000003-D9C1-412D-9B6D-F883D082E61C}"/>
            </c:ext>
          </c:extLst>
        </c:ser>
        <c:ser>
          <c:idx val="0"/>
          <c:order val="3"/>
          <c:tx>
            <c:strRef>
              <c:f>Gas!$B$126</c:f>
              <c:strCache>
                <c:ptCount val="1"/>
                <c:pt idx="0">
                  <c:v>Transport</c:v>
                </c:pt>
              </c:strCache>
            </c:strRef>
          </c:tx>
          <c:spPr>
            <a:solidFill>
              <a:schemeClr val="accent1"/>
            </a:solidFill>
            <a:ln>
              <a:noFill/>
            </a:ln>
            <a:effectLst/>
          </c:spPr>
          <c:cat>
            <c:numRef>
              <c:f>Gas!$C$122:$AA$122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Gas!$C$126:$AA$126</c:f>
              <c:numCache>
                <c:formatCode>_-* #,##0_-;\-* #,##0_-;_-* "-"??_-;_-@_-</c:formatCode>
                <c:ptCount val="25"/>
                <c:pt idx="0">
                  <c:v>107.31</c:v>
                </c:pt>
                <c:pt idx="1">
                  <c:v>97.02</c:v>
                </c:pt>
                <c:pt idx="2">
                  <c:v>86.75</c:v>
                </c:pt>
                <c:pt idx="3">
                  <c:v>76.7</c:v>
                </c:pt>
                <c:pt idx="4">
                  <c:v>66.850000000000009</c:v>
                </c:pt>
                <c:pt idx="5">
                  <c:v>58.93</c:v>
                </c:pt>
                <c:pt idx="6">
                  <c:v>52.2</c:v>
                </c:pt>
                <c:pt idx="7">
                  <c:v>47.03</c:v>
                </c:pt>
                <c:pt idx="8">
                  <c:v>43.15</c:v>
                </c:pt>
                <c:pt idx="9">
                  <c:v>40.25</c:v>
                </c:pt>
                <c:pt idx="10">
                  <c:v>37.99</c:v>
                </c:pt>
                <c:pt idx="11">
                  <c:v>35.980000000000004</c:v>
                </c:pt>
                <c:pt idx="12">
                  <c:v>34.15</c:v>
                </c:pt>
                <c:pt idx="13">
                  <c:v>32.410000000000004</c:v>
                </c:pt>
                <c:pt idx="14">
                  <c:v>30.71</c:v>
                </c:pt>
                <c:pt idx="15">
                  <c:v>29.18</c:v>
                </c:pt>
                <c:pt idx="16">
                  <c:v>27.9</c:v>
                </c:pt>
                <c:pt idx="17">
                  <c:v>26.8</c:v>
                </c:pt>
                <c:pt idx="18">
                  <c:v>25.88</c:v>
                </c:pt>
                <c:pt idx="19">
                  <c:v>25.09</c:v>
                </c:pt>
                <c:pt idx="20">
                  <c:v>24.43</c:v>
                </c:pt>
                <c:pt idx="21">
                  <c:v>23.88</c:v>
                </c:pt>
                <c:pt idx="22">
                  <c:v>23.419999999999998</c:v>
                </c:pt>
                <c:pt idx="23">
                  <c:v>23.05</c:v>
                </c:pt>
                <c:pt idx="24">
                  <c:v>22.759999999999998</c:v>
                </c:pt>
              </c:numCache>
            </c:numRef>
          </c:val>
          <c:extLst>
            <c:ext xmlns:c16="http://schemas.microsoft.com/office/drawing/2014/chart" uri="{C3380CC4-5D6E-409C-BE32-E72D297353CC}">
              <c16:uniqueId val="{00000000-AE8A-48E2-A0C4-59A4D02BEF12}"/>
            </c:ext>
          </c:extLst>
        </c:ser>
        <c:ser>
          <c:idx val="5"/>
          <c:order val="4"/>
          <c:tx>
            <c:strRef>
              <c:f>Gas!$B$127</c:f>
              <c:strCache>
                <c:ptCount val="1"/>
                <c:pt idx="0">
                  <c:v>CO2-fangst</c:v>
                </c:pt>
              </c:strCache>
            </c:strRef>
          </c:tx>
          <c:spPr>
            <a:solidFill>
              <a:schemeClr val="accent6"/>
            </a:solidFill>
            <a:ln>
              <a:noFill/>
            </a:ln>
            <a:effectLst/>
          </c:spPr>
          <c:cat>
            <c:numRef>
              <c:f>Gas!$C$122:$AA$122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Gas!$C$127:$AA$127</c:f>
              <c:numCache>
                <c:formatCode>_-* #,##0_-;\-* #,##0_-;_-* "-"??_-;_-@_-</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4-D9C1-412D-9B6D-F883D082E61C}"/>
            </c:ext>
          </c:extLst>
        </c:ser>
        <c:ser>
          <c:idx val="6"/>
          <c:order val="5"/>
          <c:tx>
            <c:strRef>
              <c:f>Gas!$B$128</c:f>
              <c:strCache>
                <c:ptCount val="1"/>
                <c:pt idx="0">
                  <c:v>Øvrig</c:v>
                </c:pt>
              </c:strCache>
            </c:strRef>
          </c:tx>
          <c:spPr>
            <a:solidFill>
              <a:schemeClr val="accent1">
                <a:lumMod val="60000"/>
              </a:schemeClr>
            </a:solidFill>
            <a:ln>
              <a:noFill/>
            </a:ln>
            <a:effectLst/>
          </c:spPr>
          <c:cat>
            <c:numRef>
              <c:f>Gas!$C$122:$AA$122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Gas!$C$128:$AA$128</c:f>
              <c:numCache>
                <c:formatCode>_-* #,##0_-;\-* #,##0_-;_-* "-"??_-;_-@_-</c:formatCode>
                <c:ptCount val="25"/>
                <c:pt idx="0">
                  <c:v>985.56</c:v>
                </c:pt>
                <c:pt idx="1">
                  <c:v>977.08</c:v>
                </c:pt>
                <c:pt idx="2">
                  <c:v>971.88</c:v>
                </c:pt>
                <c:pt idx="3">
                  <c:v>966.23</c:v>
                </c:pt>
                <c:pt idx="4">
                  <c:v>961.06</c:v>
                </c:pt>
                <c:pt idx="5">
                  <c:v>957.75</c:v>
                </c:pt>
                <c:pt idx="6">
                  <c:v>954.43</c:v>
                </c:pt>
                <c:pt idx="7">
                  <c:v>949.86</c:v>
                </c:pt>
                <c:pt idx="8">
                  <c:v>945.3</c:v>
                </c:pt>
                <c:pt idx="9">
                  <c:v>940.73</c:v>
                </c:pt>
                <c:pt idx="10">
                  <c:v>940.73</c:v>
                </c:pt>
                <c:pt idx="11">
                  <c:v>940.73</c:v>
                </c:pt>
                <c:pt idx="12">
                  <c:v>940.73</c:v>
                </c:pt>
                <c:pt idx="13">
                  <c:v>940.73</c:v>
                </c:pt>
                <c:pt idx="14">
                  <c:v>940.73</c:v>
                </c:pt>
                <c:pt idx="15">
                  <c:v>940.73</c:v>
                </c:pt>
                <c:pt idx="16">
                  <c:v>940.73</c:v>
                </c:pt>
                <c:pt idx="17">
                  <c:v>940.73</c:v>
                </c:pt>
                <c:pt idx="18">
                  <c:v>940.73</c:v>
                </c:pt>
                <c:pt idx="19">
                  <c:v>940.73</c:v>
                </c:pt>
                <c:pt idx="20">
                  <c:v>940.73</c:v>
                </c:pt>
                <c:pt idx="21">
                  <c:v>940.73</c:v>
                </c:pt>
                <c:pt idx="22">
                  <c:v>940.73</c:v>
                </c:pt>
                <c:pt idx="23">
                  <c:v>940.73</c:v>
                </c:pt>
                <c:pt idx="24">
                  <c:v>940.73</c:v>
                </c:pt>
              </c:numCache>
            </c:numRef>
          </c:val>
          <c:extLst>
            <c:ext xmlns:c16="http://schemas.microsoft.com/office/drawing/2014/chart" uri="{C3380CC4-5D6E-409C-BE32-E72D297353CC}">
              <c16:uniqueId val="{00000000-411B-4729-BA28-6458DF96DF5E}"/>
            </c:ext>
          </c:extLst>
        </c:ser>
        <c:dLbls>
          <c:showLegendKey val="0"/>
          <c:showVal val="0"/>
          <c:showCatName val="0"/>
          <c:showSerName val="0"/>
          <c:showPercent val="0"/>
          <c:showBubbleSize val="0"/>
        </c:dLbls>
        <c:axId val="642303496"/>
        <c:axId val="642304808"/>
      </c:areaChart>
      <c:catAx>
        <c:axId val="642303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42304808"/>
        <c:crosses val="autoZero"/>
        <c:auto val="1"/>
        <c:lblAlgn val="ctr"/>
        <c:lblOffset val="100"/>
        <c:tickLblSkip val="1"/>
        <c:noMultiLvlLbl val="0"/>
      </c:catAx>
      <c:valAx>
        <c:axId val="642304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4230349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Gasforbrug og grøn gasproduktion (GWh)</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manualLayout>
          <c:layoutTarget val="inner"/>
          <c:xMode val="edge"/>
          <c:yMode val="edge"/>
          <c:x val="0.11962476346799529"/>
          <c:y val="0.17337067469778347"/>
          <c:w val="0.86570776024335172"/>
          <c:h val="0.55399424371065431"/>
        </c:manualLayout>
      </c:layout>
      <c:areaChart>
        <c:grouping val="stacked"/>
        <c:varyColors val="0"/>
        <c:ser>
          <c:idx val="1"/>
          <c:order val="0"/>
          <c:tx>
            <c:strRef>
              <c:f>Gas!$B$116</c:f>
              <c:strCache>
                <c:ptCount val="1"/>
                <c:pt idx="0">
                  <c:v>VE-gas</c:v>
                </c:pt>
              </c:strCache>
            </c:strRef>
          </c:tx>
          <c:spPr>
            <a:solidFill>
              <a:schemeClr val="accent1"/>
            </a:solidFill>
            <a:ln>
              <a:noFill/>
            </a:ln>
            <a:effectLst/>
          </c:spPr>
          <c:cat>
            <c:numRef>
              <c:f>Gas!$C$115:$AA$115</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Gas!$C$116:$AA$116</c:f>
              <c:numCache>
                <c:formatCode>_-* #,##0_-;\-* #,##0_-;_-* "-"??_-;_-@_-</c:formatCode>
                <c:ptCount val="25"/>
                <c:pt idx="0">
                  <c:v>9004.34</c:v>
                </c:pt>
                <c:pt idx="1">
                  <c:v>10194.120000000001</c:v>
                </c:pt>
                <c:pt idx="2">
                  <c:v>12278.39</c:v>
                </c:pt>
                <c:pt idx="3">
                  <c:v>13782.97</c:v>
                </c:pt>
                <c:pt idx="4">
                  <c:v>14793.76</c:v>
                </c:pt>
                <c:pt idx="5">
                  <c:v>15022.33</c:v>
                </c:pt>
                <c:pt idx="6">
                  <c:v>15384.19</c:v>
                </c:pt>
                <c:pt idx="7">
                  <c:v>15897.47</c:v>
                </c:pt>
                <c:pt idx="8">
                  <c:v>16265.68</c:v>
                </c:pt>
                <c:pt idx="9">
                  <c:v>16259.5</c:v>
                </c:pt>
                <c:pt idx="10">
                  <c:v>16260.4</c:v>
                </c:pt>
                <c:pt idx="11">
                  <c:v>16261.31</c:v>
                </c:pt>
                <c:pt idx="12">
                  <c:v>16264.93</c:v>
                </c:pt>
                <c:pt idx="13">
                  <c:v>16266.75</c:v>
                </c:pt>
                <c:pt idx="14">
                  <c:v>16271.28</c:v>
                </c:pt>
                <c:pt idx="15">
                  <c:v>16268.56</c:v>
                </c:pt>
                <c:pt idx="16">
                  <c:v>16265.84</c:v>
                </c:pt>
                <c:pt idx="17">
                  <c:v>16264.93</c:v>
                </c:pt>
                <c:pt idx="18">
                  <c:v>16262.21</c:v>
                </c:pt>
                <c:pt idx="19">
                  <c:v>16261.31</c:v>
                </c:pt>
                <c:pt idx="20">
                  <c:v>16259.5</c:v>
                </c:pt>
                <c:pt idx="21">
                  <c:v>16257.68</c:v>
                </c:pt>
                <c:pt idx="22">
                  <c:v>16254.96</c:v>
                </c:pt>
                <c:pt idx="23">
                  <c:v>16240.46</c:v>
                </c:pt>
                <c:pt idx="24">
                  <c:v>16239.56</c:v>
                </c:pt>
              </c:numCache>
            </c:numRef>
          </c:val>
          <c:extLst>
            <c:ext xmlns:c16="http://schemas.microsoft.com/office/drawing/2014/chart" uri="{C3380CC4-5D6E-409C-BE32-E72D297353CC}">
              <c16:uniqueId val="{00000000-51FE-45D0-B43C-DA6DF954D8BA}"/>
            </c:ext>
          </c:extLst>
        </c:ser>
        <c:ser>
          <c:idx val="2"/>
          <c:order val="1"/>
          <c:tx>
            <c:strRef>
              <c:f>Gas!$B$117</c:f>
              <c:strCache>
                <c:ptCount val="1"/>
                <c:pt idx="0">
                  <c:v>Naturgas</c:v>
                </c:pt>
              </c:strCache>
            </c:strRef>
          </c:tx>
          <c:spPr>
            <a:solidFill>
              <a:schemeClr val="accent2"/>
            </a:solidFill>
            <a:ln>
              <a:noFill/>
              <a:prstDash val="sysDash"/>
            </a:ln>
            <a:effectLst/>
          </c:spPr>
          <c:cat>
            <c:numRef>
              <c:f>Gas!$C$115:$AA$115</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Gas!$C$117:$AA$117</c:f>
              <c:numCache>
                <c:formatCode>_-* #,##0_-;\-* #,##0_-;_-* "-"??_-;_-@_-</c:formatCode>
                <c:ptCount val="25"/>
                <c:pt idx="0">
                  <c:v>11685.750000000004</c:v>
                </c:pt>
                <c:pt idx="1">
                  <c:v>10200.33</c:v>
                </c:pt>
                <c:pt idx="2">
                  <c:v>6983.8600000000042</c:v>
                </c:pt>
                <c:pt idx="3">
                  <c:v>3043.2100000000009</c:v>
                </c:pt>
                <c:pt idx="4">
                  <c:v>505.61999999999898</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1-51FE-45D0-B43C-DA6DF954D8BA}"/>
            </c:ext>
          </c:extLst>
        </c:ser>
        <c:dLbls>
          <c:showLegendKey val="0"/>
          <c:showVal val="0"/>
          <c:showCatName val="0"/>
          <c:showSerName val="0"/>
          <c:showPercent val="0"/>
          <c:showBubbleSize val="0"/>
        </c:dLbls>
        <c:axId val="696130224"/>
        <c:axId val="696135144"/>
      </c:areaChart>
      <c:lineChart>
        <c:grouping val="standard"/>
        <c:varyColors val="0"/>
        <c:ser>
          <c:idx val="3"/>
          <c:order val="2"/>
          <c:tx>
            <c:strRef>
              <c:f>Gas!$B$118</c:f>
              <c:strCache>
                <c:ptCount val="1"/>
                <c:pt idx="0">
                  <c:v>Gasforbrug</c:v>
                </c:pt>
              </c:strCache>
            </c:strRef>
          </c:tx>
          <c:spPr>
            <a:ln w="28575" cap="rnd">
              <a:solidFill>
                <a:schemeClr val="accent3"/>
              </a:solidFill>
              <a:prstDash val="sysDash"/>
              <a:round/>
            </a:ln>
            <a:effectLst/>
          </c:spPr>
          <c:marker>
            <c:symbol val="none"/>
          </c:marker>
          <c:val>
            <c:numRef>
              <c:f>Gas!$C$118:$AA$118</c:f>
              <c:numCache>
                <c:formatCode>_-* #,##0_-;\-* #,##0_-;_-* "-"??_-;_-@_-</c:formatCode>
                <c:ptCount val="25"/>
                <c:pt idx="0">
                  <c:v>20690.090000000004</c:v>
                </c:pt>
                <c:pt idx="1">
                  <c:v>20394.45</c:v>
                </c:pt>
                <c:pt idx="2">
                  <c:v>19262.250000000004</c:v>
                </c:pt>
                <c:pt idx="3">
                  <c:v>16826.18</c:v>
                </c:pt>
                <c:pt idx="4">
                  <c:v>15299.38</c:v>
                </c:pt>
                <c:pt idx="5">
                  <c:v>12596.850000000002</c:v>
                </c:pt>
                <c:pt idx="6">
                  <c:v>11581.950000000003</c:v>
                </c:pt>
                <c:pt idx="7">
                  <c:v>10687.960000000001</c:v>
                </c:pt>
                <c:pt idx="8">
                  <c:v>10190.949999999999</c:v>
                </c:pt>
                <c:pt idx="9">
                  <c:v>9637.3999999999978</c:v>
                </c:pt>
                <c:pt idx="10">
                  <c:v>9214.64</c:v>
                </c:pt>
                <c:pt idx="11">
                  <c:v>8982.2000000000007</c:v>
                </c:pt>
                <c:pt idx="12">
                  <c:v>8727.85</c:v>
                </c:pt>
                <c:pt idx="13">
                  <c:v>8386.3200000000015</c:v>
                </c:pt>
                <c:pt idx="14">
                  <c:v>8011.6100000000006</c:v>
                </c:pt>
                <c:pt idx="15">
                  <c:v>7691.6</c:v>
                </c:pt>
                <c:pt idx="16">
                  <c:v>7314.35</c:v>
                </c:pt>
                <c:pt idx="17">
                  <c:v>7068.82</c:v>
                </c:pt>
                <c:pt idx="18">
                  <c:v>6807.9599999999991</c:v>
                </c:pt>
                <c:pt idx="19">
                  <c:v>6560.5400000000009</c:v>
                </c:pt>
                <c:pt idx="20">
                  <c:v>6394.65</c:v>
                </c:pt>
                <c:pt idx="21">
                  <c:v>6220.0700000000015</c:v>
                </c:pt>
                <c:pt idx="22">
                  <c:v>6069.8600000000006</c:v>
                </c:pt>
                <c:pt idx="23">
                  <c:v>5918.65</c:v>
                </c:pt>
                <c:pt idx="24">
                  <c:v>5862.5600000000013</c:v>
                </c:pt>
              </c:numCache>
            </c:numRef>
          </c:val>
          <c:smooth val="0"/>
          <c:extLst>
            <c:ext xmlns:c16="http://schemas.microsoft.com/office/drawing/2014/chart" uri="{C3380CC4-5D6E-409C-BE32-E72D297353CC}">
              <c16:uniqueId val="{00000002-51FE-45D0-B43C-DA6DF954D8BA}"/>
            </c:ext>
          </c:extLst>
        </c:ser>
        <c:dLbls>
          <c:showLegendKey val="0"/>
          <c:showVal val="0"/>
          <c:showCatName val="0"/>
          <c:showSerName val="0"/>
          <c:showPercent val="0"/>
          <c:showBubbleSize val="0"/>
        </c:dLbls>
        <c:marker val="1"/>
        <c:smooth val="0"/>
        <c:axId val="696130224"/>
        <c:axId val="696135144"/>
      </c:lineChart>
      <c:catAx>
        <c:axId val="696130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96135144"/>
        <c:crosses val="autoZero"/>
        <c:auto val="1"/>
        <c:lblAlgn val="ctr"/>
        <c:lblOffset val="100"/>
        <c:noMultiLvlLbl val="0"/>
      </c:catAx>
      <c:valAx>
        <c:axId val="696135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96130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Ydeevne på stand-alone batterier (GW)</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2"/>
          <c:order val="0"/>
          <c:tx>
            <c:strRef>
              <c:f>Ellagring!$B$3</c:f>
              <c:strCache>
                <c:ptCount val="1"/>
                <c:pt idx="0">
                  <c:v>Stand alone</c:v>
                </c:pt>
              </c:strCache>
            </c:strRef>
          </c:tx>
          <c:spPr>
            <a:solidFill>
              <a:schemeClr val="accent1"/>
            </a:solidFill>
            <a:ln w="25400">
              <a:noFill/>
            </a:ln>
            <a:effectLst/>
          </c:spPr>
          <c:cat>
            <c:numRef>
              <c:f>Ellagring!$D$5:$AB$5</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Ellagring!$D$8:$AB$8</c:f>
              <c:numCache>
                <c:formatCode>_-* #,##0_-;\-* #,##0_-;_-* "-"??_-;_-@_-</c:formatCode>
                <c:ptCount val="25"/>
                <c:pt idx="0">
                  <c:v>214.6</c:v>
                </c:pt>
                <c:pt idx="1">
                  <c:v>364.6</c:v>
                </c:pt>
                <c:pt idx="2">
                  <c:v>514.6</c:v>
                </c:pt>
                <c:pt idx="3">
                  <c:v>664.6</c:v>
                </c:pt>
                <c:pt idx="4">
                  <c:v>814.6</c:v>
                </c:pt>
                <c:pt idx="5">
                  <c:v>814.6</c:v>
                </c:pt>
                <c:pt idx="6">
                  <c:v>814.6</c:v>
                </c:pt>
                <c:pt idx="7">
                  <c:v>814.6</c:v>
                </c:pt>
                <c:pt idx="8">
                  <c:v>814.6</c:v>
                </c:pt>
                <c:pt idx="9">
                  <c:v>814.6</c:v>
                </c:pt>
                <c:pt idx="10">
                  <c:v>814.6</c:v>
                </c:pt>
                <c:pt idx="11">
                  <c:v>814.6</c:v>
                </c:pt>
                <c:pt idx="12">
                  <c:v>814.6</c:v>
                </c:pt>
                <c:pt idx="13">
                  <c:v>814.6</c:v>
                </c:pt>
                <c:pt idx="14">
                  <c:v>814.6</c:v>
                </c:pt>
                <c:pt idx="15">
                  <c:v>814.6</c:v>
                </c:pt>
                <c:pt idx="16">
                  <c:v>814.6</c:v>
                </c:pt>
                <c:pt idx="17">
                  <c:v>814.6</c:v>
                </c:pt>
                <c:pt idx="18">
                  <c:v>814.6</c:v>
                </c:pt>
                <c:pt idx="19">
                  <c:v>814.6</c:v>
                </c:pt>
                <c:pt idx="20">
                  <c:v>814.6</c:v>
                </c:pt>
                <c:pt idx="21">
                  <c:v>814.6</c:v>
                </c:pt>
                <c:pt idx="22">
                  <c:v>814.6</c:v>
                </c:pt>
                <c:pt idx="23">
                  <c:v>814.6</c:v>
                </c:pt>
                <c:pt idx="24">
                  <c:v>814.6</c:v>
                </c:pt>
              </c:numCache>
            </c:numRef>
          </c:val>
          <c:extLst>
            <c:ext xmlns:c16="http://schemas.microsoft.com/office/drawing/2014/chart" uri="{C3380CC4-5D6E-409C-BE32-E72D297353CC}">
              <c16:uniqueId val="{00000000-FE14-4530-86A5-C1D5A2F5C05F}"/>
            </c:ext>
          </c:extLst>
        </c:ser>
        <c:ser>
          <c:idx val="0"/>
          <c:order val="1"/>
          <c:tx>
            <c:strRef>
              <c:f>Ellagring!$B$16</c:f>
              <c:strCache>
                <c:ptCount val="1"/>
                <c:pt idx="0">
                  <c:v>Samplacerede med solceller</c:v>
                </c:pt>
              </c:strCache>
            </c:strRef>
          </c:tx>
          <c:spPr>
            <a:solidFill>
              <a:schemeClr val="accent2"/>
            </a:solidFill>
            <a:ln w="25400">
              <a:noFill/>
            </a:ln>
            <a:effectLst/>
          </c:spPr>
          <c:cat>
            <c:numRef>
              <c:f>Ellagring!$D$5:$AB$5</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Ellagring!$D$23:$AB$23</c:f>
              <c:numCache>
                <c:formatCode>_-* #,##0_-;\-* #,##0_-;_-* "-"??_-;_-@_-</c:formatCode>
                <c:ptCount val="25"/>
                <c:pt idx="0">
                  <c:v>0</c:v>
                </c:pt>
                <c:pt idx="1">
                  <c:v>436.39000000000004</c:v>
                </c:pt>
                <c:pt idx="2">
                  <c:v>1051.48</c:v>
                </c:pt>
                <c:pt idx="3">
                  <c:v>4051.48</c:v>
                </c:pt>
                <c:pt idx="4">
                  <c:v>7238.97</c:v>
                </c:pt>
                <c:pt idx="5">
                  <c:v>7238.97</c:v>
                </c:pt>
                <c:pt idx="6">
                  <c:v>7238.97</c:v>
                </c:pt>
                <c:pt idx="7">
                  <c:v>7238.97</c:v>
                </c:pt>
                <c:pt idx="8">
                  <c:v>7238.97</c:v>
                </c:pt>
                <c:pt idx="9">
                  <c:v>7238.97</c:v>
                </c:pt>
                <c:pt idx="10">
                  <c:v>7363.9800000000005</c:v>
                </c:pt>
                <c:pt idx="11">
                  <c:v>7488.97</c:v>
                </c:pt>
                <c:pt idx="12">
                  <c:v>7613.9800000000005</c:v>
                </c:pt>
                <c:pt idx="13">
                  <c:v>7738.97</c:v>
                </c:pt>
                <c:pt idx="14">
                  <c:v>7863.9800000000005</c:v>
                </c:pt>
                <c:pt idx="15">
                  <c:v>8113.9800000000005</c:v>
                </c:pt>
                <c:pt idx="16">
                  <c:v>8363.98</c:v>
                </c:pt>
                <c:pt idx="17">
                  <c:v>8613.98</c:v>
                </c:pt>
                <c:pt idx="18">
                  <c:v>8863.98</c:v>
                </c:pt>
                <c:pt idx="19">
                  <c:v>9113.9800000000014</c:v>
                </c:pt>
                <c:pt idx="20">
                  <c:v>9488.9699999999993</c:v>
                </c:pt>
                <c:pt idx="21">
                  <c:v>9863.9800000000014</c:v>
                </c:pt>
                <c:pt idx="22">
                  <c:v>10238.969999999999</c:v>
                </c:pt>
                <c:pt idx="23">
                  <c:v>10613.980000000001</c:v>
                </c:pt>
                <c:pt idx="24">
                  <c:v>10988.97</c:v>
                </c:pt>
              </c:numCache>
            </c:numRef>
          </c:val>
          <c:extLst>
            <c:ext xmlns:c16="http://schemas.microsoft.com/office/drawing/2014/chart" uri="{C3380CC4-5D6E-409C-BE32-E72D297353CC}">
              <c16:uniqueId val="{00000001-FE14-4530-86A5-C1D5A2F5C05F}"/>
            </c:ext>
          </c:extLst>
        </c:ser>
        <c:dLbls>
          <c:showLegendKey val="0"/>
          <c:showVal val="0"/>
          <c:showCatName val="0"/>
          <c:showSerName val="0"/>
          <c:showPercent val="0"/>
          <c:showBubbleSize val="0"/>
        </c:dLbls>
        <c:axId val="527665400"/>
        <c:axId val="589008424"/>
      </c:areaChart>
      <c:catAx>
        <c:axId val="527665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89008424"/>
        <c:crosses val="autoZero"/>
        <c:auto val="1"/>
        <c:lblAlgn val="ctr"/>
        <c:lblOffset val="100"/>
        <c:tickLblSkip val="1"/>
        <c:noMultiLvlLbl val="0"/>
      </c:catAx>
      <c:valAx>
        <c:axId val="589008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27665400"/>
        <c:crosses val="autoZero"/>
        <c:crossBetween val="midCat"/>
        <c:dispUnits>
          <c:builtInUnit val="thousand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Inputkapacitet</a:t>
            </a:r>
            <a:r>
              <a:rPr lang="da-DK" baseline="0">
                <a:solidFill>
                  <a:sysClr val="windowText" lastClr="000000"/>
                </a:solidFill>
              </a:rPr>
              <a:t> </a:t>
            </a:r>
            <a:r>
              <a:rPr lang="da-DK">
                <a:solidFill>
                  <a:sysClr val="windowText" lastClr="000000"/>
                </a:solidFill>
              </a:rPr>
              <a:t>Elektrolyse (MW)</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1"/>
          <c:order val="0"/>
          <c:tx>
            <c:strRef>
              <c:f>Elforbrug!$B$168</c:f>
              <c:strCache>
                <c:ptCount val="1"/>
                <c:pt idx="0">
                  <c:v>PtX-pipeline</c:v>
                </c:pt>
              </c:strCache>
            </c:strRef>
          </c:tx>
          <c:spPr>
            <a:solidFill>
              <a:schemeClr val="accent1"/>
            </a:solidFill>
            <a:ln w="25400">
              <a:noFill/>
            </a:ln>
            <a:effectLst/>
          </c:spPr>
          <c:cat>
            <c:numRef>
              <c:f>Elforbrug!$C$167:$AA$167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Elforbrug!$C$168:$AA$168</c:f>
              <c:numCache>
                <c:formatCode>_-* #,##0_-;\-* #,##0_-;_-* "-"??_-;_-@_-</c:formatCode>
                <c:ptCount val="25"/>
                <c:pt idx="0">
                  <c:v>112.8</c:v>
                </c:pt>
                <c:pt idx="1">
                  <c:v>312.8</c:v>
                </c:pt>
                <c:pt idx="2">
                  <c:v>312.8</c:v>
                </c:pt>
                <c:pt idx="3">
                  <c:v>429.8</c:v>
                </c:pt>
                <c:pt idx="4">
                  <c:v>1314.8</c:v>
                </c:pt>
                <c:pt idx="5">
                  <c:v>2814.8</c:v>
                </c:pt>
                <c:pt idx="6">
                  <c:v>2814.8</c:v>
                </c:pt>
                <c:pt idx="7">
                  <c:v>2814.8</c:v>
                </c:pt>
                <c:pt idx="8">
                  <c:v>2814.8</c:v>
                </c:pt>
                <c:pt idx="9">
                  <c:v>2814.8</c:v>
                </c:pt>
                <c:pt idx="10">
                  <c:v>2814.8</c:v>
                </c:pt>
                <c:pt idx="11">
                  <c:v>2814.8</c:v>
                </c:pt>
                <c:pt idx="12">
                  <c:v>2814.8</c:v>
                </c:pt>
                <c:pt idx="13">
                  <c:v>2814.8</c:v>
                </c:pt>
                <c:pt idx="14">
                  <c:v>2814.8</c:v>
                </c:pt>
                <c:pt idx="15">
                  <c:v>2814.8</c:v>
                </c:pt>
                <c:pt idx="16">
                  <c:v>2814.8</c:v>
                </c:pt>
                <c:pt idx="17">
                  <c:v>2814.8</c:v>
                </c:pt>
                <c:pt idx="18">
                  <c:v>2814.8</c:v>
                </c:pt>
                <c:pt idx="19">
                  <c:v>2814.8</c:v>
                </c:pt>
                <c:pt idx="20">
                  <c:v>2814.8</c:v>
                </c:pt>
                <c:pt idx="21">
                  <c:v>2814.8</c:v>
                </c:pt>
                <c:pt idx="22">
                  <c:v>2813.3</c:v>
                </c:pt>
                <c:pt idx="23">
                  <c:v>2805.2</c:v>
                </c:pt>
                <c:pt idx="24">
                  <c:v>2721</c:v>
                </c:pt>
              </c:numCache>
            </c:numRef>
          </c:val>
          <c:extLst>
            <c:ext xmlns:c16="http://schemas.microsoft.com/office/drawing/2014/chart" uri="{C3380CC4-5D6E-409C-BE32-E72D297353CC}">
              <c16:uniqueId val="{00000001-90D6-4EC6-A21C-722B5D466998}"/>
            </c:ext>
          </c:extLst>
        </c:ser>
        <c:ser>
          <c:idx val="3"/>
          <c:order val="1"/>
          <c:tx>
            <c:strRef>
              <c:f>Elforbrug!$B$170</c:f>
              <c:strCache>
                <c:ptCount val="1"/>
                <c:pt idx="0">
                  <c:v>Overplanting af radial havvind</c:v>
                </c:pt>
              </c:strCache>
            </c:strRef>
          </c:tx>
          <c:spPr>
            <a:solidFill>
              <a:schemeClr val="accent2"/>
            </a:solidFill>
            <a:ln>
              <a:noFill/>
            </a:ln>
            <a:effectLst/>
          </c:spPr>
          <c:cat>
            <c:numRef>
              <c:f>Elforbrug!$C$167:$AA$167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Elforbrug!$C$170:$AA$170</c:f>
              <c:numCache>
                <c:formatCode>_-* #,##0_-;\-* #,##0_-;_-* "-"??_-;_-@_-</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500</c:v>
                </c:pt>
                <c:pt idx="15">
                  <c:v>1000</c:v>
                </c:pt>
                <c:pt idx="16">
                  <c:v>1000</c:v>
                </c:pt>
                <c:pt idx="17">
                  <c:v>1000</c:v>
                </c:pt>
                <c:pt idx="18">
                  <c:v>1000</c:v>
                </c:pt>
                <c:pt idx="19">
                  <c:v>1000</c:v>
                </c:pt>
                <c:pt idx="20">
                  <c:v>1000</c:v>
                </c:pt>
                <c:pt idx="21">
                  <c:v>1000</c:v>
                </c:pt>
                <c:pt idx="22">
                  <c:v>1000</c:v>
                </c:pt>
                <c:pt idx="23">
                  <c:v>1000</c:v>
                </c:pt>
                <c:pt idx="24">
                  <c:v>1000</c:v>
                </c:pt>
              </c:numCache>
            </c:numRef>
          </c:val>
          <c:extLst>
            <c:ext xmlns:c16="http://schemas.microsoft.com/office/drawing/2014/chart" uri="{C3380CC4-5D6E-409C-BE32-E72D297353CC}">
              <c16:uniqueId val="{00000003-90D6-4EC6-A21C-722B5D466998}"/>
            </c:ext>
          </c:extLst>
        </c:ser>
        <c:ser>
          <c:idx val="4"/>
          <c:order val="2"/>
          <c:tx>
            <c:strRef>
              <c:f>Elforbrug!$B$171</c:f>
              <c:strCache>
                <c:ptCount val="1"/>
                <c:pt idx="0">
                  <c:v>Yderligere udbygning</c:v>
                </c:pt>
              </c:strCache>
            </c:strRef>
          </c:tx>
          <c:spPr>
            <a:solidFill>
              <a:schemeClr val="accent4"/>
            </a:solidFill>
            <a:ln>
              <a:noFill/>
            </a:ln>
            <a:effectLst/>
          </c:spPr>
          <c:cat>
            <c:numRef>
              <c:f>Elforbrug!$C$167:$AA$167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Elforbrug!$C$171:$AA$171</c:f>
              <c:numCache>
                <c:formatCode>_-* #,##0_-;\-* #,##0_-;_-* "-"??_-;_-@_-</c:formatCode>
                <c:ptCount val="25"/>
                <c:pt idx="0">
                  <c:v>0</c:v>
                </c:pt>
                <c:pt idx="1">
                  <c:v>0</c:v>
                </c:pt>
                <c:pt idx="2">
                  <c:v>0</c:v>
                </c:pt>
                <c:pt idx="3">
                  <c:v>0</c:v>
                </c:pt>
                <c:pt idx="4">
                  <c:v>0</c:v>
                </c:pt>
                <c:pt idx="5">
                  <c:v>0</c:v>
                </c:pt>
                <c:pt idx="6">
                  <c:v>0</c:v>
                </c:pt>
                <c:pt idx="7">
                  <c:v>0</c:v>
                </c:pt>
                <c:pt idx="8">
                  <c:v>0</c:v>
                </c:pt>
                <c:pt idx="9">
                  <c:v>0</c:v>
                </c:pt>
                <c:pt idx="10">
                  <c:v>480.28999999999996</c:v>
                </c:pt>
                <c:pt idx="11">
                  <c:v>960.57999999999993</c:v>
                </c:pt>
                <c:pt idx="12">
                  <c:v>1440.87</c:v>
                </c:pt>
                <c:pt idx="13">
                  <c:v>1921.1599999999999</c:v>
                </c:pt>
                <c:pt idx="14">
                  <c:v>2401.4499999999998</c:v>
                </c:pt>
                <c:pt idx="15">
                  <c:v>2881.74</c:v>
                </c:pt>
                <c:pt idx="16">
                  <c:v>3362.0299999999997</c:v>
                </c:pt>
                <c:pt idx="17">
                  <c:v>3842.3199999999997</c:v>
                </c:pt>
                <c:pt idx="18">
                  <c:v>4322.62</c:v>
                </c:pt>
                <c:pt idx="19">
                  <c:v>4802.8999999999996</c:v>
                </c:pt>
                <c:pt idx="20">
                  <c:v>5283.1900000000005</c:v>
                </c:pt>
                <c:pt idx="21">
                  <c:v>5763.48</c:v>
                </c:pt>
                <c:pt idx="22">
                  <c:v>6243.77</c:v>
                </c:pt>
                <c:pt idx="23">
                  <c:v>6724.07</c:v>
                </c:pt>
                <c:pt idx="24">
                  <c:v>7204.35</c:v>
                </c:pt>
              </c:numCache>
            </c:numRef>
          </c:val>
          <c:extLst>
            <c:ext xmlns:c16="http://schemas.microsoft.com/office/drawing/2014/chart" uri="{C3380CC4-5D6E-409C-BE32-E72D297353CC}">
              <c16:uniqueId val="{00000004-90D6-4EC6-A21C-722B5D466998}"/>
            </c:ext>
          </c:extLst>
        </c:ser>
        <c:ser>
          <c:idx val="2"/>
          <c:order val="3"/>
          <c:tx>
            <c:strRef>
              <c:f>Elforbrug!$B$169</c:f>
              <c:strCache>
                <c:ptCount val="1"/>
                <c:pt idx="0">
                  <c:v>Energiøer</c:v>
                </c:pt>
              </c:strCache>
            </c:strRef>
          </c:tx>
          <c:spPr>
            <a:solidFill>
              <a:schemeClr val="accent3"/>
            </a:solidFill>
            <a:ln w="25400">
              <a:noFill/>
            </a:ln>
            <a:effectLst/>
          </c:spPr>
          <c:cat>
            <c:numRef>
              <c:f>Elforbrug!$C$167:$AA$167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Elforbrug!$C$169:$AA$169</c:f>
              <c:numCache>
                <c:formatCode>_-* #,##0_-;\-* #,##0_-;_-* "-"??_-;_-@_-</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2837</c:v>
                </c:pt>
                <c:pt idx="17">
                  <c:v>2837</c:v>
                </c:pt>
                <c:pt idx="18">
                  <c:v>5674</c:v>
                </c:pt>
                <c:pt idx="19">
                  <c:v>5674</c:v>
                </c:pt>
                <c:pt idx="20">
                  <c:v>5674</c:v>
                </c:pt>
                <c:pt idx="21">
                  <c:v>5674</c:v>
                </c:pt>
                <c:pt idx="22">
                  <c:v>5674</c:v>
                </c:pt>
                <c:pt idx="23">
                  <c:v>5674</c:v>
                </c:pt>
                <c:pt idx="24">
                  <c:v>5674</c:v>
                </c:pt>
              </c:numCache>
            </c:numRef>
          </c:val>
          <c:extLst>
            <c:ext xmlns:c16="http://schemas.microsoft.com/office/drawing/2014/chart" uri="{C3380CC4-5D6E-409C-BE32-E72D297353CC}">
              <c16:uniqueId val="{00000002-90D6-4EC6-A21C-722B5D466998}"/>
            </c:ext>
          </c:extLst>
        </c:ser>
        <c:dLbls>
          <c:showLegendKey val="0"/>
          <c:showVal val="0"/>
          <c:showCatName val="0"/>
          <c:showSerName val="0"/>
          <c:showPercent val="0"/>
          <c:showBubbleSize val="0"/>
        </c:dLbls>
        <c:axId val="657306544"/>
        <c:axId val="657307856"/>
      </c:areaChart>
      <c:lineChart>
        <c:grouping val="standard"/>
        <c:varyColors val="0"/>
        <c:ser>
          <c:idx val="5"/>
          <c:order val="4"/>
          <c:tx>
            <c:strRef>
              <c:f>Elforbrug!$B$172</c:f>
              <c:strCache>
                <c:ptCount val="1"/>
                <c:pt idx="0">
                  <c:v>     Nettilsluttet DK1 &amp; DK2</c:v>
                </c:pt>
              </c:strCache>
            </c:strRef>
          </c:tx>
          <c:spPr>
            <a:ln w="28575" cap="rnd">
              <a:solidFill>
                <a:srgbClr val="FF0000"/>
              </a:solidFill>
              <a:prstDash val="sysDash"/>
              <a:round/>
            </a:ln>
            <a:effectLst/>
          </c:spPr>
          <c:marker>
            <c:symbol val="none"/>
          </c:marker>
          <c:cat>
            <c:numRef>
              <c:f>Elforbrug!$C$167:$AA$167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Elforbrug!$C$172:$AA$172</c:f>
              <c:numCache>
                <c:formatCode>_-* #,##0_-;\-* #,##0_-;_-* "-"??_-;_-@_-</c:formatCode>
                <c:ptCount val="25"/>
                <c:pt idx="0">
                  <c:v>112.8</c:v>
                </c:pt>
                <c:pt idx="1">
                  <c:v>312.8</c:v>
                </c:pt>
                <c:pt idx="2">
                  <c:v>312.8</c:v>
                </c:pt>
                <c:pt idx="3">
                  <c:v>429.8</c:v>
                </c:pt>
                <c:pt idx="4">
                  <c:v>1314.8</c:v>
                </c:pt>
                <c:pt idx="5">
                  <c:v>2814.8</c:v>
                </c:pt>
                <c:pt idx="6">
                  <c:v>2814.8</c:v>
                </c:pt>
                <c:pt idx="7">
                  <c:v>2814.8</c:v>
                </c:pt>
                <c:pt idx="8">
                  <c:v>2814.8</c:v>
                </c:pt>
                <c:pt idx="9">
                  <c:v>2814.8</c:v>
                </c:pt>
                <c:pt idx="10">
                  <c:v>3295.09</c:v>
                </c:pt>
                <c:pt idx="11">
                  <c:v>3775.3800000000006</c:v>
                </c:pt>
                <c:pt idx="12">
                  <c:v>4255.67</c:v>
                </c:pt>
                <c:pt idx="13">
                  <c:v>4735.96</c:v>
                </c:pt>
                <c:pt idx="14">
                  <c:v>5716.25</c:v>
                </c:pt>
                <c:pt idx="15">
                  <c:v>6696.54</c:v>
                </c:pt>
                <c:pt idx="16">
                  <c:v>7176.83</c:v>
                </c:pt>
                <c:pt idx="17">
                  <c:v>7657.12</c:v>
                </c:pt>
                <c:pt idx="18">
                  <c:v>8137.42</c:v>
                </c:pt>
                <c:pt idx="19">
                  <c:v>8617.7000000000007</c:v>
                </c:pt>
                <c:pt idx="20">
                  <c:v>9097.99</c:v>
                </c:pt>
                <c:pt idx="21">
                  <c:v>9578.2800000000007</c:v>
                </c:pt>
                <c:pt idx="22">
                  <c:v>10057.07</c:v>
                </c:pt>
                <c:pt idx="23">
                  <c:v>10529.27</c:v>
                </c:pt>
                <c:pt idx="24">
                  <c:v>10925.349999999999</c:v>
                </c:pt>
              </c:numCache>
            </c:numRef>
          </c:val>
          <c:smooth val="0"/>
          <c:extLst>
            <c:ext xmlns:c16="http://schemas.microsoft.com/office/drawing/2014/chart" uri="{C3380CC4-5D6E-409C-BE32-E72D297353CC}">
              <c16:uniqueId val="{00000005-90D6-4EC6-A21C-722B5D466998}"/>
            </c:ext>
          </c:extLst>
        </c:ser>
        <c:dLbls>
          <c:showLegendKey val="0"/>
          <c:showVal val="0"/>
          <c:showCatName val="0"/>
          <c:showSerName val="0"/>
          <c:showPercent val="0"/>
          <c:showBubbleSize val="0"/>
        </c:dLbls>
        <c:marker val="1"/>
        <c:smooth val="0"/>
        <c:axId val="657306544"/>
        <c:axId val="657307856"/>
      </c:lineChart>
      <c:catAx>
        <c:axId val="657306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57307856"/>
        <c:crosses val="autoZero"/>
        <c:auto val="1"/>
        <c:lblAlgn val="ctr"/>
        <c:lblOffset val="100"/>
        <c:noMultiLvlLbl val="0"/>
      </c:catAx>
      <c:valAx>
        <c:axId val="657307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57306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Elforbrug til Elektrolyse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2"/>
          <c:order val="0"/>
          <c:tx>
            <c:strRef>
              <c:f>Elforbrug!$B$182</c:f>
              <c:strCache>
                <c:ptCount val="1"/>
                <c:pt idx="0">
                  <c:v>Nettilsluttet DK1 &amp; DK2</c:v>
                </c:pt>
              </c:strCache>
            </c:strRef>
          </c:tx>
          <c:spPr>
            <a:solidFill>
              <a:schemeClr val="accent6"/>
            </a:solidFill>
            <a:ln w="25400">
              <a:noFill/>
            </a:ln>
            <a:effectLst/>
          </c:spPr>
          <c:cat>
            <c:numRef>
              <c:f>Elforbrug!$C$181:$AA$181</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Elforbrug!$C$182:$AA$182</c:f>
              <c:numCache>
                <c:formatCode>_-* #,##0.0_-;\-* #,##0.0_-;_-* "-"??_-;_-@_-</c:formatCode>
                <c:ptCount val="25"/>
                <c:pt idx="0">
                  <c:v>0.56200000000000006</c:v>
                </c:pt>
                <c:pt idx="1">
                  <c:v>1.5509999999999999</c:v>
                </c:pt>
                <c:pt idx="2">
                  <c:v>1.55</c:v>
                </c:pt>
                <c:pt idx="3">
                  <c:v>2.1230000000000002</c:v>
                </c:pt>
                <c:pt idx="4">
                  <c:v>6.5679999999999996</c:v>
                </c:pt>
                <c:pt idx="5">
                  <c:v>12.019</c:v>
                </c:pt>
                <c:pt idx="6">
                  <c:v>10.961</c:v>
                </c:pt>
                <c:pt idx="7">
                  <c:v>11.611000000000001</c:v>
                </c:pt>
                <c:pt idx="8">
                  <c:v>11.736000000000001</c:v>
                </c:pt>
                <c:pt idx="9">
                  <c:v>11.48</c:v>
                </c:pt>
                <c:pt idx="10">
                  <c:v>13.762</c:v>
                </c:pt>
                <c:pt idx="11">
                  <c:v>16.565999999999999</c:v>
                </c:pt>
                <c:pt idx="12">
                  <c:v>19.469000000000001</c:v>
                </c:pt>
                <c:pt idx="13">
                  <c:v>22.715</c:v>
                </c:pt>
                <c:pt idx="14">
                  <c:v>28.997</c:v>
                </c:pt>
                <c:pt idx="15">
                  <c:v>33.552999999999997</c:v>
                </c:pt>
                <c:pt idx="16">
                  <c:v>34.761000000000003</c:v>
                </c:pt>
                <c:pt idx="17">
                  <c:v>36.284999999999997</c:v>
                </c:pt>
                <c:pt idx="18">
                  <c:v>37.04</c:v>
                </c:pt>
                <c:pt idx="19">
                  <c:v>38.847000000000001</c:v>
                </c:pt>
                <c:pt idx="20">
                  <c:v>40.159999999999997</c:v>
                </c:pt>
                <c:pt idx="21">
                  <c:v>41.906999999999996</c:v>
                </c:pt>
                <c:pt idx="22">
                  <c:v>42.948</c:v>
                </c:pt>
                <c:pt idx="23">
                  <c:v>43.978000000000002</c:v>
                </c:pt>
                <c:pt idx="24">
                  <c:v>44.521000000000001</c:v>
                </c:pt>
              </c:numCache>
            </c:numRef>
          </c:val>
          <c:extLst>
            <c:ext xmlns:c16="http://schemas.microsoft.com/office/drawing/2014/chart" uri="{C3380CC4-5D6E-409C-BE32-E72D297353CC}">
              <c16:uniqueId val="{00000001-D257-46BB-8D1D-8A7489EA1942}"/>
            </c:ext>
          </c:extLst>
        </c:ser>
        <c:ser>
          <c:idx val="3"/>
          <c:order val="1"/>
          <c:tx>
            <c:strRef>
              <c:f>Elforbrug!$B$183</c:f>
              <c:strCache>
                <c:ptCount val="1"/>
                <c:pt idx="0">
                  <c:v>Ikke nettilsluttet DK1 &amp; DK2</c:v>
                </c:pt>
              </c:strCache>
            </c:strRef>
          </c:tx>
          <c:spPr>
            <a:pattFill prst="wdDnDiag">
              <a:fgClr>
                <a:schemeClr val="accent6"/>
              </a:fgClr>
              <a:bgClr>
                <a:schemeClr val="bg1"/>
              </a:bgClr>
            </a:pattFill>
            <a:ln>
              <a:noFill/>
              <a:prstDash val="sysDash"/>
            </a:ln>
            <a:effectLst/>
          </c:spPr>
          <c:cat>
            <c:numRef>
              <c:f>Elforbrug!$C$181:$AA$181</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Elforbrug!$C$183:$AA$183</c:f>
              <c:numCache>
                <c:formatCode>_-* #,##0.0_-;\-* #,##0.0_-;_-* "-"??_-;_-@_-</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17.559000000000001</c:v>
                </c:pt>
                <c:pt idx="17">
                  <c:v>13.930999999999999</c:v>
                </c:pt>
                <c:pt idx="18">
                  <c:v>30.949000000000002</c:v>
                </c:pt>
                <c:pt idx="19">
                  <c:v>28.154</c:v>
                </c:pt>
                <c:pt idx="20">
                  <c:v>28.068000000000001</c:v>
                </c:pt>
                <c:pt idx="21">
                  <c:v>27.951000000000001</c:v>
                </c:pt>
                <c:pt idx="22">
                  <c:v>27.911000000000001</c:v>
                </c:pt>
                <c:pt idx="23">
                  <c:v>27.917999999999999</c:v>
                </c:pt>
                <c:pt idx="24">
                  <c:v>27.837</c:v>
                </c:pt>
              </c:numCache>
            </c:numRef>
          </c:val>
          <c:extLst>
            <c:ext xmlns:c16="http://schemas.microsoft.com/office/drawing/2014/chart" uri="{C3380CC4-5D6E-409C-BE32-E72D297353CC}">
              <c16:uniqueId val="{00000002-D257-46BB-8D1D-8A7489EA1942}"/>
            </c:ext>
          </c:extLst>
        </c:ser>
        <c:dLbls>
          <c:showLegendKey val="0"/>
          <c:showVal val="0"/>
          <c:showCatName val="0"/>
          <c:showSerName val="0"/>
          <c:showPercent val="0"/>
          <c:showBubbleSize val="0"/>
        </c:dLbls>
        <c:axId val="657306544"/>
        <c:axId val="657307856"/>
      </c:areaChart>
      <c:catAx>
        <c:axId val="657306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57307856"/>
        <c:crosses val="autoZero"/>
        <c:auto val="1"/>
        <c:lblAlgn val="ctr"/>
        <c:lblOffset val="100"/>
        <c:noMultiLvlLbl val="0"/>
      </c:catAx>
      <c:valAx>
        <c:axId val="657307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5730654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Brutto</a:t>
            </a:r>
            <a:r>
              <a:rPr lang="da-DK" baseline="0">
                <a:solidFill>
                  <a:sysClr val="windowText" lastClr="000000"/>
                </a:solidFill>
              </a:rPr>
              <a:t> fjernvarmeforbrug (PJ)</a:t>
            </a:r>
            <a:endParaRPr lang="da-DK">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1"/>
          <c:order val="0"/>
          <c:tx>
            <c:strRef>
              <c:f>Fjernvarmeforbrug!$B$4</c:f>
              <c:strCache>
                <c:ptCount val="1"/>
                <c:pt idx="0">
                  <c:v>Husholdninger</c:v>
                </c:pt>
              </c:strCache>
            </c:strRef>
          </c:tx>
          <c:spPr>
            <a:solidFill>
              <a:schemeClr val="accent2"/>
            </a:solidFill>
            <a:ln w="25400">
              <a:noFill/>
            </a:ln>
            <a:effectLst/>
          </c:spPr>
          <c:cat>
            <c:numRef>
              <c:f>Fjernvarmeforbrug!$C$3:$AA$3</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Fjernvarmeforbrug!$C$4:$AA$4</c:f>
              <c:numCache>
                <c:formatCode>_-* #,##0.0_-;\-* #,##0.0_-;_-* "-"??_-;_-@_-</c:formatCode>
                <c:ptCount val="25"/>
                <c:pt idx="0">
                  <c:v>76.86</c:v>
                </c:pt>
                <c:pt idx="1">
                  <c:v>78.66</c:v>
                </c:pt>
                <c:pt idx="2">
                  <c:v>79.569999999999993</c:v>
                </c:pt>
                <c:pt idx="3">
                  <c:v>80.39</c:v>
                </c:pt>
                <c:pt idx="4">
                  <c:v>81.010000000000005</c:v>
                </c:pt>
                <c:pt idx="5">
                  <c:v>81.58</c:v>
                </c:pt>
                <c:pt idx="6">
                  <c:v>82.15</c:v>
                </c:pt>
                <c:pt idx="7">
                  <c:v>82.45</c:v>
                </c:pt>
                <c:pt idx="8">
                  <c:v>82.74</c:v>
                </c:pt>
                <c:pt idx="9">
                  <c:v>83.04</c:v>
                </c:pt>
                <c:pt idx="10">
                  <c:v>82.82</c:v>
                </c:pt>
                <c:pt idx="11">
                  <c:v>82.6</c:v>
                </c:pt>
                <c:pt idx="12">
                  <c:v>82.37</c:v>
                </c:pt>
                <c:pt idx="13">
                  <c:v>82.15</c:v>
                </c:pt>
                <c:pt idx="14">
                  <c:v>81.93</c:v>
                </c:pt>
                <c:pt idx="15">
                  <c:v>81.680000000000007</c:v>
                </c:pt>
                <c:pt idx="16">
                  <c:v>81.430000000000007</c:v>
                </c:pt>
                <c:pt idx="17">
                  <c:v>81.180000000000007</c:v>
                </c:pt>
                <c:pt idx="18">
                  <c:v>80.930000000000007</c:v>
                </c:pt>
                <c:pt idx="19">
                  <c:v>80.680000000000007</c:v>
                </c:pt>
                <c:pt idx="20">
                  <c:v>80.47</c:v>
                </c:pt>
                <c:pt idx="21">
                  <c:v>80.25</c:v>
                </c:pt>
                <c:pt idx="22">
                  <c:v>80.040000000000006</c:v>
                </c:pt>
                <c:pt idx="23">
                  <c:v>79.819999999999993</c:v>
                </c:pt>
                <c:pt idx="24">
                  <c:v>79.61</c:v>
                </c:pt>
              </c:numCache>
            </c:numRef>
          </c:val>
          <c:extLst>
            <c:ext xmlns:c16="http://schemas.microsoft.com/office/drawing/2014/chart" uri="{C3380CC4-5D6E-409C-BE32-E72D297353CC}">
              <c16:uniqueId val="{00000001-F389-422A-9DFF-12B5AA293A42}"/>
            </c:ext>
          </c:extLst>
        </c:ser>
        <c:ser>
          <c:idx val="3"/>
          <c:order val="1"/>
          <c:tx>
            <c:strRef>
              <c:f>Fjernvarmeforbrug!$B$5</c:f>
              <c:strCache>
                <c:ptCount val="1"/>
                <c:pt idx="0">
                  <c:v>Erhverv</c:v>
                </c:pt>
              </c:strCache>
            </c:strRef>
          </c:tx>
          <c:spPr>
            <a:solidFill>
              <a:schemeClr val="accent3"/>
            </a:solidFill>
            <a:ln w="25400">
              <a:noFill/>
            </a:ln>
            <a:effectLst/>
          </c:spPr>
          <c:cat>
            <c:numRef>
              <c:f>Fjernvarmeforbrug!$C$3:$AA$3</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Fjernvarmeforbrug!$C$5:$AA$5</c:f>
              <c:numCache>
                <c:formatCode>_-* #,##0.0_-;\-* #,##0.0_-;_-* "-"??_-;_-@_-</c:formatCode>
                <c:ptCount val="25"/>
                <c:pt idx="0">
                  <c:v>42.25</c:v>
                </c:pt>
                <c:pt idx="1">
                  <c:v>43.17</c:v>
                </c:pt>
                <c:pt idx="2">
                  <c:v>43.88</c:v>
                </c:pt>
                <c:pt idx="3">
                  <c:v>44.96</c:v>
                </c:pt>
                <c:pt idx="4">
                  <c:v>45.8</c:v>
                </c:pt>
                <c:pt idx="5">
                  <c:v>46.43</c:v>
                </c:pt>
                <c:pt idx="6">
                  <c:v>47.06</c:v>
                </c:pt>
                <c:pt idx="7">
                  <c:v>47.67</c:v>
                </c:pt>
                <c:pt idx="8">
                  <c:v>48.29</c:v>
                </c:pt>
                <c:pt idx="9">
                  <c:v>48.9</c:v>
                </c:pt>
                <c:pt idx="10">
                  <c:v>49.55</c:v>
                </c:pt>
                <c:pt idx="11">
                  <c:v>50.2</c:v>
                </c:pt>
                <c:pt idx="12">
                  <c:v>50.84</c:v>
                </c:pt>
                <c:pt idx="13">
                  <c:v>51.49</c:v>
                </c:pt>
                <c:pt idx="14">
                  <c:v>52.14</c:v>
                </c:pt>
                <c:pt idx="15">
                  <c:v>52.77</c:v>
                </c:pt>
                <c:pt idx="16">
                  <c:v>53.41</c:v>
                </c:pt>
                <c:pt idx="17">
                  <c:v>54.04</c:v>
                </c:pt>
                <c:pt idx="18">
                  <c:v>54.68</c:v>
                </c:pt>
                <c:pt idx="19">
                  <c:v>55.32</c:v>
                </c:pt>
                <c:pt idx="20">
                  <c:v>55.87</c:v>
                </c:pt>
                <c:pt idx="21">
                  <c:v>56.41</c:v>
                </c:pt>
                <c:pt idx="22">
                  <c:v>56.96</c:v>
                </c:pt>
                <c:pt idx="23">
                  <c:v>57.51</c:v>
                </c:pt>
                <c:pt idx="24">
                  <c:v>58.06</c:v>
                </c:pt>
              </c:numCache>
            </c:numRef>
          </c:val>
          <c:extLst>
            <c:ext xmlns:c16="http://schemas.microsoft.com/office/drawing/2014/chart" uri="{C3380CC4-5D6E-409C-BE32-E72D297353CC}">
              <c16:uniqueId val="{00000002-F389-422A-9DFF-12B5AA293A42}"/>
            </c:ext>
          </c:extLst>
        </c:ser>
        <c:ser>
          <c:idx val="4"/>
          <c:order val="2"/>
          <c:tx>
            <c:strRef>
              <c:f>Fjernvarmeforbrug!$B$6</c:f>
              <c:strCache>
                <c:ptCount val="1"/>
                <c:pt idx="0">
                  <c:v>Tab</c:v>
                </c:pt>
              </c:strCache>
            </c:strRef>
          </c:tx>
          <c:spPr>
            <a:solidFill>
              <a:schemeClr val="accent4"/>
            </a:solidFill>
            <a:ln w="25400">
              <a:noFill/>
            </a:ln>
            <a:effectLst/>
          </c:spPr>
          <c:cat>
            <c:numRef>
              <c:f>Fjernvarmeforbrug!$C$3:$AA$3</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Fjernvarmeforbrug!$C$6:$AA$6</c:f>
              <c:numCache>
                <c:formatCode>_-* #,##0.0_-;\-* #,##0.0_-;_-* "-"??_-;_-@_-</c:formatCode>
                <c:ptCount val="25"/>
                <c:pt idx="0">
                  <c:v>29.78</c:v>
                </c:pt>
                <c:pt idx="1">
                  <c:v>30.46</c:v>
                </c:pt>
                <c:pt idx="2">
                  <c:v>30.86</c:v>
                </c:pt>
                <c:pt idx="3">
                  <c:v>31.34</c:v>
                </c:pt>
                <c:pt idx="4">
                  <c:v>31.7</c:v>
                </c:pt>
                <c:pt idx="5">
                  <c:v>32</c:v>
                </c:pt>
                <c:pt idx="6">
                  <c:v>32.299999999999997</c:v>
                </c:pt>
                <c:pt idx="7">
                  <c:v>32.53</c:v>
                </c:pt>
                <c:pt idx="8">
                  <c:v>32.76</c:v>
                </c:pt>
                <c:pt idx="9">
                  <c:v>32.99</c:v>
                </c:pt>
                <c:pt idx="10">
                  <c:v>33.090000000000003</c:v>
                </c:pt>
                <c:pt idx="11">
                  <c:v>33.200000000000003</c:v>
                </c:pt>
                <c:pt idx="12">
                  <c:v>33.299999999999997</c:v>
                </c:pt>
                <c:pt idx="13">
                  <c:v>33.409999999999997</c:v>
                </c:pt>
                <c:pt idx="14">
                  <c:v>33.520000000000003</c:v>
                </c:pt>
                <c:pt idx="15">
                  <c:v>33.61</c:v>
                </c:pt>
                <c:pt idx="16">
                  <c:v>33.71</c:v>
                </c:pt>
                <c:pt idx="17">
                  <c:v>33.81</c:v>
                </c:pt>
                <c:pt idx="18">
                  <c:v>33.9</c:v>
                </c:pt>
                <c:pt idx="19">
                  <c:v>34</c:v>
                </c:pt>
                <c:pt idx="20">
                  <c:v>34.08</c:v>
                </c:pt>
                <c:pt idx="21">
                  <c:v>34.17</c:v>
                </c:pt>
                <c:pt idx="22">
                  <c:v>34.25</c:v>
                </c:pt>
                <c:pt idx="23">
                  <c:v>34.33</c:v>
                </c:pt>
                <c:pt idx="24">
                  <c:v>34.42</c:v>
                </c:pt>
              </c:numCache>
            </c:numRef>
          </c:val>
          <c:extLst>
            <c:ext xmlns:c16="http://schemas.microsoft.com/office/drawing/2014/chart" uri="{C3380CC4-5D6E-409C-BE32-E72D297353CC}">
              <c16:uniqueId val="{00000003-F389-422A-9DFF-12B5AA293A42}"/>
            </c:ext>
          </c:extLst>
        </c:ser>
        <c:dLbls>
          <c:showLegendKey val="0"/>
          <c:showVal val="0"/>
          <c:showCatName val="0"/>
          <c:showSerName val="0"/>
          <c:showPercent val="0"/>
          <c:showBubbleSize val="0"/>
        </c:dLbls>
        <c:axId val="527665400"/>
        <c:axId val="589008424"/>
      </c:areaChart>
      <c:catAx>
        <c:axId val="527665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89008424"/>
        <c:crosses val="autoZero"/>
        <c:auto val="1"/>
        <c:lblAlgn val="ctr"/>
        <c:lblOffset val="100"/>
        <c:tickLblSkip val="1"/>
        <c:noMultiLvlLbl val="0"/>
      </c:catAx>
      <c:valAx>
        <c:axId val="589008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2766540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Samlet elproduktion inkl.</a:t>
            </a:r>
            <a:r>
              <a:rPr lang="da-DK" baseline="0">
                <a:solidFill>
                  <a:sysClr val="windowText" lastClr="000000"/>
                </a:solidFill>
              </a:rPr>
              <a:t> Energiøer</a:t>
            </a:r>
            <a:r>
              <a:rPr lang="da-DK">
                <a:solidFill>
                  <a:sysClr val="windowText" lastClr="000000"/>
                </a:solidFill>
              </a:rPr>
              <a:t> (TWh)</a:t>
            </a: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barChart>
        <c:barDir val="col"/>
        <c:grouping val="stacked"/>
        <c:varyColors val="0"/>
        <c:ser>
          <c:idx val="5"/>
          <c:order val="0"/>
          <c:tx>
            <c:strRef>
              <c:f>'El- og fjernvarmeproduktion'!$B$11</c:f>
              <c:strCache>
                <c:ptCount val="1"/>
                <c:pt idx="0">
                  <c:v>Kul</c:v>
                </c:pt>
              </c:strCache>
            </c:strRef>
          </c:tx>
          <c:spPr>
            <a:solidFill>
              <a:schemeClr val="tx1"/>
            </a:solidFill>
            <a:ln w="25400">
              <a:noFill/>
            </a:ln>
            <a:effectLst/>
          </c:spPr>
          <c:invertIfNegative val="0"/>
          <c:cat>
            <c:numRef>
              <c:f>'El- og fjernvarmeproduktion'!$C$5:$K$5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fjernvarmeproduktion'!$C$11:$K$11</c:f>
              <c:numCache>
                <c:formatCode>_-* #,##0.0_-;\-* #,##0.0_-;_-* "-"??_-;_-@_-</c:formatCode>
                <c:ptCount val="9"/>
                <c:pt idx="0">
                  <c:v>0.79</c:v>
                </c:pt>
                <c:pt idx="1">
                  <c:v>0.86</c:v>
                </c:pt>
                <c:pt idx="2">
                  <c:v>0.54</c:v>
                </c:pt>
                <c:pt idx="3">
                  <c:v>0</c:v>
                </c:pt>
                <c:pt idx="4">
                  <c:v>0</c:v>
                </c:pt>
                <c:pt idx="5">
                  <c:v>0</c:v>
                </c:pt>
                <c:pt idx="6">
                  <c:v>0</c:v>
                </c:pt>
                <c:pt idx="7">
                  <c:v>0</c:v>
                </c:pt>
                <c:pt idx="8">
                  <c:v>0</c:v>
                </c:pt>
              </c:numCache>
            </c:numRef>
          </c:val>
          <c:extLst>
            <c:ext xmlns:c16="http://schemas.microsoft.com/office/drawing/2014/chart" uri="{C3380CC4-5D6E-409C-BE32-E72D297353CC}">
              <c16:uniqueId val="{00000005-7E90-43D5-845B-D7972AF77B29}"/>
            </c:ext>
          </c:extLst>
        </c:ser>
        <c:ser>
          <c:idx val="8"/>
          <c:order val="1"/>
          <c:tx>
            <c:strRef>
              <c:f>'El- og fjernvarmeproduktion'!$B$14</c:f>
              <c:strCache>
                <c:ptCount val="1"/>
                <c:pt idx="0">
                  <c:v>Olie</c:v>
                </c:pt>
              </c:strCache>
            </c:strRef>
          </c:tx>
          <c:spPr>
            <a:solidFill>
              <a:schemeClr val="accent3">
                <a:lumMod val="60000"/>
              </a:schemeClr>
            </a:solidFill>
            <a:ln w="25400">
              <a:noFill/>
            </a:ln>
            <a:effectLst/>
          </c:spPr>
          <c:invertIfNegative val="0"/>
          <c:cat>
            <c:numRef>
              <c:f>'El- og fjernvarmeproduktion'!$C$5:$K$5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fjernvarmeproduktion'!$C$14:$K$14</c:f>
              <c:numCache>
                <c:formatCode>_-* #,##0.0_-;\-* #,##0.0_-;_-* "-"??_-;_-@_-</c:formatCode>
                <c:ptCount val="9"/>
                <c:pt idx="0">
                  <c:v>0.06</c:v>
                </c:pt>
                <c:pt idx="1">
                  <c:v>0.06</c:v>
                </c:pt>
                <c:pt idx="2">
                  <c:v>0.06</c:v>
                </c:pt>
                <c:pt idx="3">
                  <c:v>0.06</c:v>
                </c:pt>
                <c:pt idx="4">
                  <c:v>0.05</c:v>
                </c:pt>
                <c:pt idx="5">
                  <c:v>0.05</c:v>
                </c:pt>
                <c:pt idx="6">
                  <c:v>0.05</c:v>
                </c:pt>
                <c:pt idx="7">
                  <c:v>0.05</c:v>
                </c:pt>
                <c:pt idx="8">
                  <c:v>0.06</c:v>
                </c:pt>
              </c:numCache>
            </c:numRef>
          </c:val>
          <c:extLst>
            <c:ext xmlns:c16="http://schemas.microsoft.com/office/drawing/2014/chart" uri="{C3380CC4-5D6E-409C-BE32-E72D297353CC}">
              <c16:uniqueId val="{00000008-7E90-43D5-845B-D7972AF77B29}"/>
            </c:ext>
          </c:extLst>
        </c:ser>
        <c:ser>
          <c:idx val="1"/>
          <c:order val="2"/>
          <c:tx>
            <c:strRef>
              <c:f>'El- og fjernvarmeproduktion'!$B$6</c:f>
              <c:strCache>
                <c:ptCount val="1"/>
                <c:pt idx="0">
                  <c:v>Affald</c:v>
                </c:pt>
              </c:strCache>
            </c:strRef>
          </c:tx>
          <c:spPr>
            <a:solidFill>
              <a:schemeClr val="accent1"/>
            </a:solidFill>
            <a:ln>
              <a:noFill/>
            </a:ln>
            <a:effectLst/>
          </c:spPr>
          <c:invertIfNegative val="0"/>
          <c:cat>
            <c:numRef>
              <c:f>'El- og fjernvarmeproduktion'!$C$5:$K$5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fjernvarmeproduktion'!$C$6:$K$6</c:f>
              <c:numCache>
                <c:formatCode>_-* #,##0.0_-;\-* #,##0.0_-;_-* "-"??_-;_-@_-</c:formatCode>
                <c:ptCount val="9"/>
                <c:pt idx="0">
                  <c:v>1.86</c:v>
                </c:pt>
                <c:pt idx="1">
                  <c:v>1.87</c:v>
                </c:pt>
                <c:pt idx="2">
                  <c:v>1.79</c:v>
                </c:pt>
                <c:pt idx="3">
                  <c:v>1.76</c:v>
                </c:pt>
                <c:pt idx="4">
                  <c:v>1.73</c:v>
                </c:pt>
                <c:pt idx="5">
                  <c:v>1.34</c:v>
                </c:pt>
                <c:pt idx="6">
                  <c:v>1.32</c:v>
                </c:pt>
                <c:pt idx="7">
                  <c:v>1.32</c:v>
                </c:pt>
                <c:pt idx="8">
                  <c:v>1.33</c:v>
                </c:pt>
              </c:numCache>
            </c:numRef>
          </c:val>
          <c:extLst>
            <c:ext xmlns:c16="http://schemas.microsoft.com/office/drawing/2014/chart" uri="{C3380CC4-5D6E-409C-BE32-E72D297353CC}">
              <c16:uniqueId val="{00000000-7E90-43D5-845B-D7972AF77B29}"/>
            </c:ext>
          </c:extLst>
        </c:ser>
        <c:ser>
          <c:idx val="7"/>
          <c:order val="3"/>
          <c:tx>
            <c:strRef>
              <c:f>'El- og fjernvarmeproduktion'!$B$13</c:f>
              <c:strCache>
                <c:ptCount val="1"/>
                <c:pt idx="0">
                  <c:v>Ledningsgas</c:v>
                </c:pt>
              </c:strCache>
            </c:strRef>
          </c:tx>
          <c:spPr>
            <a:solidFill>
              <a:schemeClr val="accent2">
                <a:lumMod val="60000"/>
              </a:schemeClr>
            </a:solidFill>
            <a:ln w="25400">
              <a:noFill/>
            </a:ln>
            <a:effectLst/>
          </c:spPr>
          <c:invertIfNegative val="0"/>
          <c:cat>
            <c:numRef>
              <c:f>'El- og fjernvarmeproduktion'!$C$5:$K$5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fjernvarmeproduktion'!$C$13:$K$13</c:f>
              <c:numCache>
                <c:formatCode>_-* #,##0.0_-;\-* #,##0.0_-;_-* "-"??_-;_-@_-</c:formatCode>
                <c:ptCount val="9"/>
                <c:pt idx="0">
                  <c:v>0.97</c:v>
                </c:pt>
                <c:pt idx="1">
                  <c:v>1.1000000000000001</c:v>
                </c:pt>
                <c:pt idx="2">
                  <c:v>1.21</c:v>
                </c:pt>
                <c:pt idx="3">
                  <c:v>1</c:v>
                </c:pt>
                <c:pt idx="4">
                  <c:v>0.97</c:v>
                </c:pt>
                <c:pt idx="5">
                  <c:v>0.28999999999999998</c:v>
                </c:pt>
                <c:pt idx="6">
                  <c:v>0.24</c:v>
                </c:pt>
                <c:pt idx="7">
                  <c:v>0.16</c:v>
                </c:pt>
                <c:pt idx="8">
                  <c:v>0.15</c:v>
                </c:pt>
              </c:numCache>
            </c:numRef>
          </c:val>
          <c:extLst>
            <c:ext xmlns:c16="http://schemas.microsoft.com/office/drawing/2014/chart" uri="{C3380CC4-5D6E-409C-BE32-E72D297353CC}">
              <c16:uniqueId val="{00000007-7E90-43D5-845B-D7972AF77B29}"/>
            </c:ext>
          </c:extLst>
        </c:ser>
        <c:ser>
          <c:idx val="3"/>
          <c:order val="4"/>
          <c:tx>
            <c:strRef>
              <c:f>'El- og fjernvarmeproduktion'!$B$8</c:f>
              <c:strCache>
                <c:ptCount val="1"/>
                <c:pt idx="0">
                  <c:v>Biomasse</c:v>
                </c:pt>
              </c:strCache>
            </c:strRef>
          </c:tx>
          <c:spPr>
            <a:solidFill>
              <a:schemeClr val="accent5"/>
            </a:solidFill>
            <a:ln w="25400">
              <a:noFill/>
            </a:ln>
            <a:effectLst/>
          </c:spPr>
          <c:invertIfNegative val="0"/>
          <c:cat>
            <c:numRef>
              <c:f>'El- og fjernvarmeproduktion'!$C$5:$K$5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fjernvarmeproduktion'!$C$8:$K$8</c:f>
              <c:numCache>
                <c:formatCode>_-* #,##0.0_-;\-* #,##0.0_-;_-* "-"??_-;_-@_-</c:formatCode>
                <c:ptCount val="9"/>
                <c:pt idx="0">
                  <c:v>5.88</c:v>
                </c:pt>
                <c:pt idx="1">
                  <c:v>6.32</c:v>
                </c:pt>
                <c:pt idx="2">
                  <c:v>6.49</c:v>
                </c:pt>
                <c:pt idx="3">
                  <c:v>5.6</c:v>
                </c:pt>
                <c:pt idx="4">
                  <c:v>4.71</c:v>
                </c:pt>
                <c:pt idx="5">
                  <c:v>2.0299999999999998</c:v>
                </c:pt>
                <c:pt idx="6">
                  <c:v>1.22</c:v>
                </c:pt>
                <c:pt idx="7">
                  <c:v>1.2</c:v>
                </c:pt>
                <c:pt idx="8">
                  <c:v>0.6</c:v>
                </c:pt>
              </c:numCache>
            </c:numRef>
          </c:val>
          <c:extLst>
            <c:ext xmlns:c16="http://schemas.microsoft.com/office/drawing/2014/chart" uri="{C3380CC4-5D6E-409C-BE32-E72D297353CC}">
              <c16:uniqueId val="{00000002-7E90-43D5-845B-D7972AF77B29}"/>
            </c:ext>
          </c:extLst>
        </c:ser>
        <c:ser>
          <c:idx val="2"/>
          <c:order val="5"/>
          <c:tx>
            <c:strRef>
              <c:f>'El- og fjernvarmeproduktion'!$B$7</c:f>
              <c:strCache>
                <c:ptCount val="1"/>
                <c:pt idx="0">
                  <c:v>Biogas</c:v>
                </c:pt>
              </c:strCache>
            </c:strRef>
          </c:tx>
          <c:spPr>
            <a:solidFill>
              <a:schemeClr val="accent2"/>
            </a:solidFill>
            <a:ln>
              <a:noFill/>
            </a:ln>
            <a:effectLst/>
          </c:spPr>
          <c:invertIfNegative val="0"/>
          <c:cat>
            <c:numRef>
              <c:f>'El- og fjernvarmeproduktion'!$C$5:$K$5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fjernvarmeproduktion'!$C$7:$K$7</c:f>
              <c:numCache>
                <c:formatCode>_-* #,##0.0_-;\-* #,##0.0_-;_-* "-"??_-;_-@_-</c:formatCode>
                <c:ptCount val="9"/>
                <c:pt idx="0">
                  <c:v>0.42</c:v>
                </c:pt>
                <c:pt idx="1">
                  <c:v>0.33</c:v>
                </c:pt>
                <c:pt idx="2">
                  <c:v>0.28000000000000003</c:v>
                </c:pt>
                <c:pt idx="3">
                  <c:v>0.27</c:v>
                </c:pt>
                <c:pt idx="4">
                  <c:v>0.27</c:v>
                </c:pt>
                <c:pt idx="5">
                  <c:v>0.18</c:v>
                </c:pt>
                <c:pt idx="6">
                  <c:v>0.08</c:v>
                </c:pt>
                <c:pt idx="7">
                  <c:v>0.08</c:v>
                </c:pt>
                <c:pt idx="8">
                  <c:v>7.0000000000000007E-2</c:v>
                </c:pt>
              </c:numCache>
            </c:numRef>
          </c:val>
          <c:extLst>
            <c:ext xmlns:c16="http://schemas.microsoft.com/office/drawing/2014/chart" uri="{C3380CC4-5D6E-409C-BE32-E72D297353CC}">
              <c16:uniqueId val="{00000001-7E90-43D5-845B-D7972AF77B29}"/>
            </c:ext>
          </c:extLst>
        </c:ser>
        <c:ser>
          <c:idx val="0"/>
          <c:order val="6"/>
          <c:tx>
            <c:strRef>
              <c:f>'El- og fjernvarmeproduktion'!$B$10</c:f>
              <c:strCache>
                <c:ptCount val="1"/>
                <c:pt idx="0">
                  <c:v>Hydro</c:v>
                </c:pt>
              </c:strCache>
            </c:strRef>
          </c:tx>
          <c:spPr>
            <a:solidFill>
              <a:schemeClr val="accent6"/>
            </a:solidFill>
            <a:ln w="25400">
              <a:noFill/>
            </a:ln>
            <a:effectLst/>
          </c:spPr>
          <c:invertIfNegative val="0"/>
          <c:cat>
            <c:numRef>
              <c:f>'El- og fjernvarmeproduktion'!$C$5:$K$5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fjernvarmeproduktion'!$C$10:$K$10</c:f>
              <c:numCache>
                <c:formatCode>_(* #,##0.00_);_(* \(#,##0.00\);_(* "-"??_);_(@_)</c:formatCode>
                <c:ptCount val="9"/>
                <c:pt idx="0">
                  <c:v>0.02</c:v>
                </c:pt>
                <c:pt idx="1">
                  <c:v>0.02</c:v>
                </c:pt>
                <c:pt idx="2">
                  <c:v>0.02</c:v>
                </c:pt>
                <c:pt idx="3">
                  <c:v>0.02</c:v>
                </c:pt>
                <c:pt idx="4">
                  <c:v>0.02</c:v>
                </c:pt>
                <c:pt idx="5">
                  <c:v>0.02</c:v>
                </c:pt>
                <c:pt idx="6">
                  <c:v>0.02</c:v>
                </c:pt>
                <c:pt idx="7">
                  <c:v>0.02</c:v>
                </c:pt>
                <c:pt idx="8">
                  <c:v>0.02</c:v>
                </c:pt>
              </c:numCache>
            </c:numRef>
          </c:val>
          <c:extLst>
            <c:ext xmlns:c16="http://schemas.microsoft.com/office/drawing/2014/chart" uri="{C3380CC4-5D6E-409C-BE32-E72D297353CC}">
              <c16:uniqueId val="{00000004-7E90-43D5-845B-D7972AF77B29}"/>
            </c:ext>
          </c:extLst>
        </c:ser>
        <c:ser>
          <c:idx val="6"/>
          <c:order val="7"/>
          <c:tx>
            <c:strRef>
              <c:f>'El- og fjernvarmeproduktion'!$B$12</c:f>
              <c:strCache>
                <c:ptCount val="1"/>
                <c:pt idx="0">
                  <c:v>Landvind*</c:v>
                </c:pt>
              </c:strCache>
            </c:strRef>
          </c:tx>
          <c:spPr>
            <a:solidFill>
              <a:schemeClr val="accent1">
                <a:lumMod val="60000"/>
              </a:schemeClr>
            </a:solidFill>
            <a:ln w="25400">
              <a:noFill/>
            </a:ln>
            <a:effectLst/>
          </c:spPr>
          <c:invertIfNegative val="0"/>
          <c:cat>
            <c:numRef>
              <c:f>'El- og fjernvarmeproduktion'!$C$5:$K$5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fjernvarmeproduktion'!$C$12:$K$12</c:f>
              <c:numCache>
                <c:formatCode>_-* #,##0.0_-;\-* #,##0.0_-;_-* "-"??_-;_-@_-</c:formatCode>
                <c:ptCount val="9"/>
                <c:pt idx="0">
                  <c:v>11.5</c:v>
                </c:pt>
                <c:pt idx="1">
                  <c:v>11.69</c:v>
                </c:pt>
                <c:pt idx="2">
                  <c:v>12.26</c:v>
                </c:pt>
                <c:pt idx="3">
                  <c:v>14.08</c:v>
                </c:pt>
                <c:pt idx="4">
                  <c:v>15.82</c:v>
                </c:pt>
                <c:pt idx="5">
                  <c:v>19.12</c:v>
                </c:pt>
                <c:pt idx="6">
                  <c:v>21.58</c:v>
                </c:pt>
                <c:pt idx="7">
                  <c:v>22.15</c:v>
                </c:pt>
                <c:pt idx="8">
                  <c:v>21.45</c:v>
                </c:pt>
              </c:numCache>
            </c:numRef>
          </c:val>
          <c:extLst>
            <c:ext xmlns:c16="http://schemas.microsoft.com/office/drawing/2014/chart" uri="{C3380CC4-5D6E-409C-BE32-E72D297353CC}">
              <c16:uniqueId val="{00000006-7E90-43D5-845B-D7972AF77B29}"/>
            </c:ext>
          </c:extLst>
        </c:ser>
        <c:ser>
          <c:idx val="4"/>
          <c:order val="8"/>
          <c:tx>
            <c:strRef>
              <c:f>'El- og fjernvarmeproduktion'!$B$9</c:f>
              <c:strCache>
                <c:ptCount val="1"/>
                <c:pt idx="0">
                  <c:v>Havvind*</c:v>
                </c:pt>
              </c:strCache>
            </c:strRef>
          </c:tx>
          <c:spPr>
            <a:solidFill>
              <a:schemeClr val="accent6"/>
            </a:solidFill>
            <a:ln w="25400">
              <a:noFill/>
            </a:ln>
            <a:effectLst/>
          </c:spPr>
          <c:invertIfNegative val="0"/>
          <c:cat>
            <c:numRef>
              <c:f>'El- og fjernvarmeproduktion'!$C$5:$K$5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fjernvarmeproduktion'!$C$9:$K$9</c:f>
              <c:numCache>
                <c:formatCode>_-* #,##0.0_-;\-* #,##0.0_-;_-* "-"??_-;_-@_-</c:formatCode>
                <c:ptCount val="9"/>
                <c:pt idx="0">
                  <c:v>10.53</c:v>
                </c:pt>
                <c:pt idx="1">
                  <c:v>10.53</c:v>
                </c:pt>
                <c:pt idx="2">
                  <c:v>15.44</c:v>
                </c:pt>
                <c:pt idx="3">
                  <c:v>15.75</c:v>
                </c:pt>
                <c:pt idx="4">
                  <c:v>17.5</c:v>
                </c:pt>
                <c:pt idx="5">
                  <c:v>36.39</c:v>
                </c:pt>
                <c:pt idx="6">
                  <c:v>80.790000000000006</c:v>
                </c:pt>
                <c:pt idx="7">
                  <c:v>111.34</c:v>
                </c:pt>
                <c:pt idx="8">
                  <c:v>111.34</c:v>
                </c:pt>
              </c:numCache>
            </c:numRef>
          </c:val>
          <c:extLst>
            <c:ext xmlns:c16="http://schemas.microsoft.com/office/drawing/2014/chart" uri="{C3380CC4-5D6E-409C-BE32-E72D297353CC}">
              <c16:uniqueId val="{00000003-7E90-43D5-845B-D7972AF77B29}"/>
            </c:ext>
          </c:extLst>
        </c:ser>
        <c:ser>
          <c:idx val="9"/>
          <c:order val="9"/>
          <c:tx>
            <c:strRef>
              <c:f>'El- og fjernvarmeproduktion'!$B$15</c:f>
              <c:strCache>
                <c:ptCount val="1"/>
                <c:pt idx="0">
                  <c:v>Solceller*</c:v>
                </c:pt>
              </c:strCache>
            </c:strRef>
          </c:tx>
          <c:spPr>
            <a:solidFill>
              <a:schemeClr val="accent3"/>
            </a:solidFill>
            <a:ln w="25400">
              <a:noFill/>
            </a:ln>
            <a:effectLst/>
          </c:spPr>
          <c:invertIfNegative val="0"/>
          <c:cat>
            <c:numRef>
              <c:f>'El- og fjernvarmeproduktion'!$C$5:$K$5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fjernvarmeproduktion'!$C$15:$K$15</c:f>
              <c:numCache>
                <c:formatCode>_-* #,##0.0_-;\-* #,##0.0_-;_-* "-"??_-;_-@_-</c:formatCode>
                <c:ptCount val="9"/>
                <c:pt idx="0">
                  <c:v>6.51</c:v>
                </c:pt>
                <c:pt idx="1">
                  <c:v>8.5399999999999991</c:v>
                </c:pt>
                <c:pt idx="2">
                  <c:v>11.17</c:v>
                </c:pt>
                <c:pt idx="3">
                  <c:v>22.92</c:v>
                </c:pt>
                <c:pt idx="4">
                  <c:v>34.79</c:v>
                </c:pt>
                <c:pt idx="5">
                  <c:v>36</c:v>
                </c:pt>
                <c:pt idx="6">
                  <c:v>39.159999999999997</c:v>
                </c:pt>
                <c:pt idx="7">
                  <c:v>43.68</c:v>
                </c:pt>
                <c:pt idx="8">
                  <c:v>50.17</c:v>
                </c:pt>
              </c:numCache>
            </c:numRef>
          </c:val>
          <c:extLst>
            <c:ext xmlns:c16="http://schemas.microsoft.com/office/drawing/2014/chart" uri="{C3380CC4-5D6E-409C-BE32-E72D297353CC}">
              <c16:uniqueId val="{00000009-7E90-43D5-845B-D7972AF77B29}"/>
            </c:ext>
          </c:extLst>
        </c:ser>
        <c:dLbls>
          <c:showLegendKey val="0"/>
          <c:showVal val="0"/>
          <c:showCatName val="0"/>
          <c:showSerName val="0"/>
          <c:showPercent val="0"/>
          <c:showBubbleSize val="0"/>
        </c:dLbls>
        <c:gapWidth val="150"/>
        <c:overlap val="100"/>
        <c:axId val="642303496"/>
        <c:axId val="642304808"/>
      </c:barChart>
      <c:catAx>
        <c:axId val="642303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42304808"/>
        <c:crosses val="autoZero"/>
        <c:auto val="1"/>
        <c:lblAlgn val="ctr"/>
        <c:lblOffset val="100"/>
        <c:noMultiLvlLbl val="0"/>
      </c:catAx>
      <c:valAx>
        <c:axId val="642304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42303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Fjernvarme</a:t>
            </a:r>
            <a:r>
              <a:rPr lang="da-DK" baseline="0">
                <a:solidFill>
                  <a:sysClr val="windowText" lastClr="000000"/>
                </a:solidFill>
              </a:rPr>
              <a:t>produktion, Central</a:t>
            </a:r>
            <a:r>
              <a:rPr lang="da-DK">
                <a:solidFill>
                  <a:sysClr val="windowText" lastClr="000000"/>
                </a:solidFill>
              </a:rPr>
              <a:t> (PJ)</a:t>
            </a:r>
          </a:p>
        </c:rich>
      </c:tx>
      <c:layout>
        <c:manualLayout>
          <c:xMode val="edge"/>
          <c:yMode val="edge"/>
          <c:x val="1.8537361574024316E-2"/>
          <c:y val="2.7777777777777776E-2"/>
        </c:manualLayout>
      </c:layout>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barChart>
        <c:barDir val="col"/>
        <c:grouping val="stacked"/>
        <c:varyColors val="0"/>
        <c:ser>
          <c:idx val="0"/>
          <c:order val="0"/>
          <c:tx>
            <c:strRef>
              <c:f>'El- og fjernvarmeproduktion'!$B$37</c:f>
              <c:strCache>
                <c:ptCount val="1"/>
                <c:pt idx="0">
                  <c:v>Kul</c:v>
                </c:pt>
              </c:strCache>
            </c:strRef>
          </c:tx>
          <c:spPr>
            <a:solidFill>
              <a:schemeClr val="tx2"/>
            </a:solidFill>
            <a:ln w="25400">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fjernvarmeproduktion'!$C$37:$K$37</c:f>
              <c:numCache>
                <c:formatCode>_-* #,##0.0_-;\-* #,##0.0_-;_-* "-"??_-;_-@_-</c:formatCode>
                <c:ptCount val="9"/>
                <c:pt idx="0">
                  <c:v>1.0900000000000001</c:v>
                </c:pt>
                <c:pt idx="1">
                  <c:v>1.18</c:v>
                </c:pt>
                <c:pt idx="2">
                  <c:v>0.97</c:v>
                </c:pt>
                <c:pt idx="3">
                  <c:v>0</c:v>
                </c:pt>
                <c:pt idx="4">
                  <c:v>0</c:v>
                </c:pt>
                <c:pt idx="5">
                  <c:v>0</c:v>
                </c:pt>
                <c:pt idx="6">
                  <c:v>0</c:v>
                </c:pt>
                <c:pt idx="7">
                  <c:v>0</c:v>
                </c:pt>
                <c:pt idx="8">
                  <c:v>0</c:v>
                </c:pt>
              </c:numCache>
            </c:numRef>
          </c:val>
          <c:extLst>
            <c:ext xmlns:c16="http://schemas.microsoft.com/office/drawing/2014/chart" uri="{C3380CC4-5D6E-409C-BE32-E72D297353CC}">
              <c16:uniqueId val="{00000006-6314-41EC-962A-BF75D5CFE9EF}"/>
            </c:ext>
          </c:extLst>
        </c:ser>
        <c:ser>
          <c:idx val="4"/>
          <c:order val="1"/>
          <c:tx>
            <c:strRef>
              <c:f>'El- og fjernvarmeproduktion'!$B$39</c:f>
              <c:strCache>
                <c:ptCount val="1"/>
                <c:pt idx="0">
                  <c:v>Olie</c:v>
                </c:pt>
              </c:strCache>
            </c:strRef>
          </c:tx>
          <c:spPr>
            <a:solidFill>
              <a:schemeClr val="tx1"/>
            </a:solidFill>
            <a:ln w="25400">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fjernvarmeproduktion'!$C$39:$K$39</c:f>
              <c:numCache>
                <c:formatCode>_-* #,##0.0_-;\-* #,##0.0_-;_-* "-"??_-;_-@_-</c:formatCode>
                <c:ptCount val="9"/>
                <c:pt idx="0">
                  <c:v>0.85</c:v>
                </c:pt>
                <c:pt idx="1">
                  <c:v>0.81</c:v>
                </c:pt>
                <c:pt idx="2">
                  <c:v>0.55000000000000004</c:v>
                </c:pt>
                <c:pt idx="3">
                  <c:v>0.5</c:v>
                </c:pt>
                <c:pt idx="4">
                  <c:v>0.68</c:v>
                </c:pt>
                <c:pt idx="5">
                  <c:v>0.35</c:v>
                </c:pt>
                <c:pt idx="6">
                  <c:v>0.33</c:v>
                </c:pt>
                <c:pt idx="7">
                  <c:v>0.35</c:v>
                </c:pt>
                <c:pt idx="8">
                  <c:v>0.4</c:v>
                </c:pt>
              </c:numCache>
            </c:numRef>
          </c:val>
          <c:extLst>
            <c:ext xmlns:c16="http://schemas.microsoft.com/office/drawing/2014/chart" uri="{C3380CC4-5D6E-409C-BE32-E72D297353CC}">
              <c16:uniqueId val="{00000008-6314-41EC-962A-BF75D5CFE9EF}"/>
            </c:ext>
          </c:extLst>
        </c:ser>
        <c:ser>
          <c:idx val="5"/>
          <c:order val="2"/>
          <c:tx>
            <c:strRef>
              <c:f>'El- og fjernvarmeproduktion'!$B$31</c:f>
              <c:strCache>
                <c:ptCount val="1"/>
                <c:pt idx="0">
                  <c:v>Affald</c:v>
                </c:pt>
              </c:strCache>
            </c:strRef>
          </c:tx>
          <c:spPr>
            <a:solidFill>
              <a:schemeClr val="accent6"/>
            </a:solidFill>
            <a:ln w="25400">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fjernvarmeproduktion'!$C$31:$K$31</c:f>
              <c:numCache>
                <c:formatCode>_-* #,##0.0_-;\-* #,##0.0_-;_-* "-"??_-;_-@_-</c:formatCode>
                <c:ptCount val="9"/>
                <c:pt idx="0">
                  <c:v>28.57</c:v>
                </c:pt>
                <c:pt idx="1">
                  <c:v>27.88</c:v>
                </c:pt>
                <c:pt idx="2">
                  <c:v>26.59</c:v>
                </c:pt>
                <c:pt idx="3">
                  <c:v>26.99</c:v>
                </c:pt>
                <c:pt idx="4">
                  <c:v>26.72</c:v>
                </c:pt>
                <c:pt idx="5">
                  <c:v>17.489999999999998</c:v>
                </c:pt>
                <c:pt idx="6">
                  <c:v>16.690000000000001</c:v>
                </c:pt>
                <c:pt idx="7">
                  <c:v>16.28</c:v>
                </c:pt>
                <c:pt idx="8">
                  <c:v>16.07</c:v>
                </c:pt>
              </c:numCache>
            </c:numRef>
          </c:val>
          <c:extLst>
            <c:ext xmlns:c16="http://schemas.microsoft.com/office/drawing/2014/chart" uri="{C3380CC4-5D6E-409C-BE32-E72D297353CC}">
              <c16:uniqueId val="{00000000-6314-41EC-962A-BF75D5CFE9EF}"/>
            </c:ext>
          </c:extLst>
        </c:ser>
        <c:ser>
          <c:idx val="6"/>
          <c:order val="3"/>
          <c:tx>
            <c:strRef>
              <c:f>'El- og fjernvarmeproduktion'!$B$38</c:f>
              <c:strCache>
                <c:ptCount val="1"/>
                <c:pt idx="0">
                  <c:v>Ledningsgas</c:v>
                </c:pt>
              </c:strCache>
            </c:strRef>
          </c:tx>
          <c:spPr>
            <a:solidFill>
              <a:schemeClr val="accent1">
                <a:lumMod val="60000"/>
              </a:schemeClr>
            </a:solidFill>
            <a:ln w="25400">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fjernvarmeproduktion'!$C$38:$K$38</c:f>
              <c:numCache>
                <c:formatCode>_-* #,##0.0_-;\-* #,##0.0_-;_-* "-"??_-;_-@_-</c:formatCode>
                <c:ptCount val="9"/>
                <c:pt idx="0">
                  <c:v>2.19</c:v>
                </c:pt>
                <c:pt idx="1">
                  <c:v>2.36</c:v>
                </c:pt>
                <c:pt idx="2">
                  <c:v>2.76</c:v>
                </c:pt>
                <c:pt idx="3">
                  <c:v>2.38</c:v>
                </c:pt>
                <c:pt idx="4">
                  <c:v>2.31</c:v>
                </c:pt>
                <c:pt idx="5">
                  <c:v>0.33</c:v>
                </c:pt>
                <c:pt idx="6">
                  <c:v>0.27</c:v>
                </c:pt>
                <c:pt idx="7">
                  <c:v>0.24</c:v>
                </c:pt>
                <c:pt idx="8">
                  <c:v>0.31</c:v>
                </c:pt>
              </c:numCache>
            </c:numRef>
          </c:val>
          <c:extLst>
            <c:ext xmlns:c16="http://schemas.microsoft.com/office/drawing/2014/chart" uri="{C3380CC4-5D6E-409C-BE32-E72D297353CC}">
              <c16:uniqueId val="{00000007-6314-41EC-962A-BF75D5CFE9EF}"/>
            </c:ext>
          </c:extLst>
        </c:ser>
        <c:ser>
          <c:idx val="1"/>
          <c:order val="4"/>
          <c:tx>
            <c:strRef>
              <c:f>'El- og fjernvarmeproduktion'!$B$33</c:f>
              <c:strCache>
                <c:ptCount val="1"/>
                <c:pt idx="0">
                  <c:v>Biomasse</c:v>
                </c:pt>
              </c:strCache>
            </c:strRef>
          </c:tx>
          <c:spPr>
            <a:solidFill>
              <a:schemeClr val="accent1"/>
            </a:solidFill>
            <a:ln>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fjernvarmeproduktion'!$C$33:$K$33</c:f>
              <c:numCache>
                <c:formatCode>_-* #,##0.0_-;\-* #,##0.0_-;_-* "-"??_-;_-@_-</c:formatCode>
                <c:ptCount val="9"/>
                <c:pt idx="0">
                  <c:v>45.96</c:v>
                </c:pt>
                <c:pt idx="1">
                  <c:v>48.63</c:v>
                </c:pt>
                <c:pt idx="2">
                  <c:v>47.85</c:v>
                </c:pt>
                <c:pt idx="3">
                  <c:v>42.77</c:v>
                </c:pt>
                <c:pt idx="4">
                  <c:v>37.43</c:v>
                </c:pt>
                <c:pt idx="5">
                  <c:v>21.27</c:v>
                </c:pt>
                <c:pt idx="6">
                  <c:v>14.05</c:v>
                </c:pt>
                <c:pt idx="7">
                  <c:v>15.02</c:v>
                </c:pt>
                <c:pt idx="8">
                  <c:v>14.85</c:v>
                </c:pt>
              </c:numCache>
            </c:numRef>
          </c:val>
          <c:extLst>
            <c:ext xmlns:c16="http://schemas.microsoft.com/office/drawing/2014/chart" uri="{C3380CC4-5D6E-409C-BE32-E72D297353CC}">
              <c16:uniqueId val="{00000002-6314-41EC-962A-BF75D5CFE9EF}"/>
            </c:ext>
          </c:extLst>
        </c:ser>
        <c:ser>
          <c:idx val="8"/>
          <c:order val="5"/>
          <c:tx>
            <c:strRef>
              <c:f>'El- og fjernvarmeproduktion'!$B$32</c:f>
              <c:strCache>
                <c:ptCount val="1"/>
                <c:pt idx="0">
                  <c:v>Biogas</c:v>
                </c:pt>
              </c:strCache>
            </c:strRef>
          </c:tx>
          <c:spPr>
            <a:solidFill>
              <a:schemeClr val="accent6"/>
            </a:solidFill>
            <a:ln w="25400">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fjernvarmeproduktion'!$C$32:$K$32</c:f>
              <c:numCache>
                <c:formatCode>_-* #,##0.0_-;\-* #,##0.0_-;_-* "-"??_-;_-@_-</c:formatCode>
                <c:ptCount val="9"/>
                <c:pt idx="0">
                  <c:v>0.41</c:v>
                </c:pt>
                <c:pt idx="1">
                  <c:v>0.21</c:v>
                </c:pt>
                <c:pt idx="2">
                  <c:v>0.12</c:v>
                </c:pt>
                <c:pt idx="3">
                  <c:v>0.14000000000000001</c:v>
                </c:pt>
                <c:pt idx="4">
                  <c:v>0.14000000000000001</c:v>
                </c:pt>
                <c:pt idx="5">
                  <c:v>0.23</c:v>
                </c:pt>
                <c:pt idx="6">
                  <c:v>0.08</c:v>
                </c:pt>
                <c:pt idx="7">
                  <c:v>0.16</c:v>
                </c:pt>
                <c:pt idx="8">
                  <c:v>0.2</c:v>
                </c:pt>
              </c:numCache>
            </c:numRef>
          </c:val>
          <c:extLst>
            <c:ext xmlns:c16="http://schemas.microsoft.com/office/drawing/2014/chart" uri="{C3380CC4-5D6E-409C-BE32-E72D297353CC}">
              <c16:uniqueId val="{00000001-6314-41EC-962A-BF75D5CFE9EF}"/>
            </c:ext>
          </c:extLst>
        </c:ser>
        <c:ser>
          <c:idx val="7"/>
          <c:order val="6"/>
          <c:tx>
            <c:strRef>
              <c:f>'El- og fjernvarmeproduktion'!$B$34</c:f>
              <c:strCache>
                <c:ptCount val="1"/>
                <c:pt idx="0">
                  <c:v>Elkedler</c:v>
                </c:pt>
              </c:strCache>
            </c:strRef>
          </c:tx>
          <c:spPr>
            <a:solidFill>
              <a:schemeClr val="accent2">
                <a:lumMod val="60000"/>
              </a:schemeClr>
            </a:solidFill>
            <a:ln w="25400">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fjernvarmeproduktion'!$C$34:$K$34</c:f>
              <c:numCache>
                <c:formatCode>_-* #,##0.0_-;\-* #,##0.0_-;_-* "-"??_-;_-@_-</c:formatCode>
                <c:ptCount val="9"/>
                <c:pt idx="0">
                  <c:v>0.95</c:v>
                </c:pt>
                <c:pt idx="1">
                  <c:v>1.19</c:v>
                </c:pt>
                <c:pt idx="2">
                  <c:v>2.2799999999999998</c:v>
                </c:pt>
                <c:pt idx="3">
                  <c:v>5.27</c:v>
                </c:pt>
                <c:pt idx="4">
                  <c:v>6.24</c:v>
                </c:pt>
                <c:pt idx="5">
                  <c:v>6.62</c:v>
                </c:pt>
                <c:pt idx="6">
                  <c:v>8.17</c:v>
                </c:pt>
                <c:pt idx="7">
                  <c:v>7.01</c:v>
                </c:pt>
                <c:pt idx="8">
                  <c:v>7.28</c:v>
                </c:pt>
              </c:numCache>
            </c:numRef>
          </c:val>
          <c:extLst>
            <c:ext xmlns:c16="http://schemas.microsoft.com/office/drawing/2014/chart" uri="{C3380CC4-5D6E-409C-BE32-E72D297353CC}">
              <c16:uniqueId val="{00000003-6314-41EC-962A-BF75D5CFE9EF}"/>
            </c:ext>
          </c:extLst>
        </c:ser>
        <c:ser>
          <c:idx val="3"/>
          <c:order val="7"/>
          <c:tx>
            <c:strRef>
              <c:f>'El- og fjernvarmeproduktion'!$B$35</c:f>
              <c:strCache>
                <c:ptCount val="1"/>
                <c:pt idx="0">
                  <c:v>Geotermi</c:v>
                </c:pt>
              </c:strCache>
            </c:strRef>
          </c:tx>
          <c:spPr>
            <a:solidFill>
              <a:schemeClr val="accent5"/>
            </a:solidFill>
            <a:ln w="25400">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fjernvarmeproduktion'!$C$35:$K$35</c:f>
              <c:numCache>
                <c:formatCode>_-* #,##0.0_-;\-* #,##0.0_-;_-* "-"??_-;_-@_-</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4-6314-41EC-962A-BF75D5CFE9EF}"/>
            </c:ext>
          </c:extLst>
        </c:ser>
        <c:ser>
          <c:idx val="2"/>
          <c:order val="8"/>
          <c:tx>
            <c:strRef>
              <c:f>'El- og fjernvarmeproduktion'!$B$36</c:f>
              <c:strCache>
                <c:ptCount val="1"/>
                <c:pt idx="0">
                  <c:v>Industrivarme</c:v>
                </c:pt>
              </c:strCache>
            </c:strRef>
          </c:tx>
          <c:spPr>
            <a:solidFill>
              <a:schemeClr val="accent3">
                <a:lumMod val="75000"/>
              </a:schemeClr>
            </a:solidFill>
            <a:ln>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fjernvarmeproduktion'!$C$36:$K$36</c:f>
              <c:numCache>
                <c:formatCode>_-* #,##0.0_-;\-* #,##0.0_-;_-* "-"??_-;_-@_-</c:formatCode>
                <c:ptCount val="9"/>
                <c:pt idx="0">
                  <c:v>2.7</c:v>
                </c:pt>
                <c:pt idx="1">
                  <c:v>2.83</c:v>
                </c:pt>
                <c:pt idx="2">
                  <c:v>2.83</c:v>
                </c:pt>
                <c:pt idx="3">
                  <c:v>3.19</c:v>
                </c:pt>
                <c:pt idx="4">
                  <c:v>5.09</c:v>
                </c:pt>
                <c:pt idx="5">
                  <c:v>7.14</c:v>
                </c:pt>
                <c:pt idx="6">
                  <c:v>7.7</c:v>
                </c:pt>
                <c:pt idx="7">
                  <c:v>6.08</c:v>
                </c:pt>
                <c:pt idx="8">
                  <c:v>5.51</c:v>
                </c:pt>
              </c:numCache>
            </c:numRef>
          </c:val>
          <c:extLst>
            <c:ext xmlns:c16="http://schemas.microsoft.com/office/drawing/2014/chart" uri="{C3380CC4-5D6E-409C-BE32-E72D297353CC}">
              <c16:uniqueId val="{00000005-6314-41EC-962A-BF75D5CFE9EF}"/>
            </c:ext>
          </c:extLst>
        </c:ser>
        <c:ser>
          <c:idx val="9"/>
          <c:order val="9"/>
          <c:tx>
            <c:strRef>
              <c:f>'El- og fjernvarmeproduktion'!$B$40</c:f>
              <c:strCache>
                <c:ptCount val="1"/>
                <c:pt idx="0">
                  <c:v>Solvarme</c:v>
                </c:pt>
              </c:strCache>
            </c:strRef>
          </c:tx>
          <c:spPr>
            <a:solidFill>
              <a:schemeClr val="accent3"/>
            </a:solidFill>
            <a:ln w="25400">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fjernvarmeproduktion'!$C$40:$K$40</c:f>
              <c:numCache>
                <c:formatCode>_-* #,##0.0_-;\-* #,##0.0_-;_-* "-"??_-;_-@_-</c:formatCode>
                <c:ptCount val="9"/>
                <c:pt idx="0">
                  <c:v>0.05</c:v>
                </c:pt>
                <c:pt idx="1">
                  <c:v>0.05</c:v>
                </c:pt>
                <c:pt idx="2">
                  <c:v>0.05</c:v>
                </c:pt>
                <c:pt idx="3">
                  <c:v>0.04</c:v>
                </c:pt>
                <c:pt idx="4">
                  <c:v>0.03</c:v>
                </c:pt>
                <c:pt idx="5">
                  <c:v>0.18</c:v>
                </c:pt>
                <c:pt idx="6">
                  <c:v>0.18</c:v>
                </c:pt>
                <c:pt idx="7">
                  <c:v>0.18</c:v>
                </c:pt>
                <c:pt idx="8">
                  <c:v>0.28999999999999998</c:v>
                </c:pt>
              </c:numCache>
            </c:numRef>
          </c:val>
          <c:extLst>
            <c:ext xmlns:c16="http://schemas.microsoft.com/office/drawing/2014/chart" uri="{C3380CC4-5D6E-409C-BE32-E72D297353CC}">
              <c16:uniqueId val="{00000009-6314-41EC-962A-BF75D5CFE9EF}"/>
            </c:ext>
          </c:extLst>
        </c:ser>
        <c:ser>
          <c:idx val="10"/>
          <c:order val="10"/>
          <c:tx>
            <c:strRef>
              <c:f>'El- og fjernvarmeproduktion'!$B$41</c:f>
              <c:strCache>
                <c:ptCount val="1"/>
                <c:pt idx="0">
                  <c:v>Varmepumper</c:v>
                </c:pt>
              </c:strCache>
            </c:strRef>
          </c:tx>
          <c:spPr>
            <a:solidFill>
              <a:schemeClr val="accent6"/>
            </a:solidFill>
            <a:ln>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fjernvarmeproduktion'!$C$41:$K$41</c:f>
              <c:numCache>
                <c:formatCode>_-* #,##0.0_-;\-* #,##0.0_-;_-* "-"??_-;_-@_-</c:formatCode>
                <c:ptCount val="9"/>
                <c:pt idx="0">
                  <c:v>6.24</c:v>
                </c:pt>
                <c:pt idx="1">
                  <c:v>6.15</c:v>
                </c:pt>
                <c:pt idx="2">
                  <c:v>6.08</c:v>
                </c:pt>
                <c:pt idx="3">
                  <c:v>9.91</c:v>
                </c:pt>
                <c:pt idx="4">
                  <c:v>11.61</c:v>
                </c:pt>
                <c:pt idx="5">
                  <c:v>42.17</c:v>
                </c:pt>
                <c:pt idx="6">
                  <c:v>49.51</c:v>
                </c:pt>
                <c:pt idx="7">
                  <c:v>51.17</c:v>
                </c:pt>
                <c:pt idx="8">
                  <c:v>52.96</c:v>
                </c:pt>
              </c:numCache>
            </c:numRef>
          </c:val>
          <c:extLst>
            <c:ext xmlns:c16="http://schemas.microsoft.com/office/drawing/2014/chart" uri="{C3380CC4-5D6E-409C-BE32-E72D297353CC}">
              <c16:uniqueId val="{0000000A-6314-41EC-962A-BF75D5CFE9EF}"/>
            </c:ext>
          </c:extLst>
        </c:ser>
        <c:ser>
          <c:idx val="11"/>
          <c:order val="11"/>
          <c:tx>
            <c:strRef>
              <c:f>'El- og fjernvarmeproduktion'!$B$42</c:f>
              <c:strCache>
                <c:ptCount val="1"/>
                <c:pt idx="0">
                  <c:v>Overskudsvarme via VP</c:v>
                </c:pt>
              </c:strCache>
            </c:strRef>
          </c:tx>
          <c:spPr>
            <a:solidFill>
              <a:schemeClr val="accent6">
                <a:lumMod val="60000"/>
              </a:schemeClr>
            </a:solidFill>
            <a:ln>
              <a:noFill/>
            </a:ln>
            <a:effectLst/>
          </c:spPr>
          <c:invertIfNegative val="0"/>
          <c:cat>
            <c:numRef>
              <c:f>'El- og fjernvarmeproduktion'!$C$30:$K$30</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fjernvarmeproduktion'!$C$42:$K$42</c:f>
              <c:numCache>
                <c:formatCode>_-* #,##0.0_-;\-* #,##0.0_-;_-* "-"??_-;_-@_-</c:formatCode>
                <c:ptCount val="9"/>
                <c:pt idx="0">
                  <c:v>3.04</c:v>
                </c:pt>
                <c:pt idx="1">
                  <c:v>2.75</c:v>
                </c:pt>
                <c:pt idx="2">
                  <c:v>2.63</c:v>
                </c:pt>
                <c:pt idx="3">
                  <c:v>2.82</c:v>
                </c:pt>
                <c:pt idx="4">
                  <c:v>3.04</c:v>
                </c:pt>
                <c:pt idx="5">
                  <c:v>4.1500000000000004</c:v>
                </c:pt>
                <c:pt idx="6">
                  <c:v>4.5999999999999996</c:v>
                </c:pt>
                <c:pt idx="7">
                  <c:v>5.13</c:v>
                </c:pt>
                <c:pt idx="8">
                  <c:v>5.16</c:v>
                </c:pt>
              </c:numCache>
            </c:numRef>
          </c:val>
          <c:extLst>
            <c:ext xmlns:c16="http://schemas.microsoft.com/office/drawing/2014/chart" uri="{C3380CC4-5D6E-409C-BE32-E72D297353CC}">
              <c16:uniqueId val="{0000000B-6314-41EC-962A-BF75D5CFE9EF}"/>
            </c:ext>
          </c:extLst>
        </c:ser>
        <c:dLbls>
          <c:showLegendKey val="0"/>
          <c:showVal val="0"/>
          <c:showCatName val="0"/>
          <c:showSerName val="0"/>
          <c:showPercent val="0"/>
          <c:showBubbleSize val="0"/>
        </c:dLbls>
        <c:gapWidth val="150"/>
        <c:overlap val="100"/>
        <c:axId val="642303496"/>
        <c:axId val="642304808"/>
      </c:barChart>
      <c:catAx>
        <c:axId val="642303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42304808"/>
        <c:crosses val="autoZero"/>
        <c:auto val="1"/>
        <c:lblAlgn val="ctr"/>
        <c:lblOffset val="100"/>
        <c:noMultiLvlLbl val="0"/>
      </c:catAx>
      <c:valAx>
        <c:axId val="642304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42303496"/>
        <c:crosses val="autoZero"/>
        <c:crossBetween val="between"/>
      </c:valAx>
      <c:spPr>
        <a:noFill/>
        <a:ln>
          <a:noFill/>
        </a:ln>
        <a:effectLst/>
      </c:spPr>
    </c:plotArea>
    <c:legend>
      <c:legendPos val="r"/>
      <c:layout>
        <c:manualLayout>
          <c:xMode val="edge"/>
          <c:yMode val="edge"/>
          <c:x val="0.6420888076550908"/>
          <c:y val="1.7953849518810152E-2"/>
          <c:w val="0.34152585743468444"/>
          <c:h val="0.9820461504811898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Fjernvarme</a:t>
            </a:r>
            <a:r>
              <a:rPr lang="da-DK" baseline="0">
                <a:solidFill>
                  <a:sysClr val="windowText" lastClr="000000"/>
                </a:solidFill>
              </a:rPr>
              <a:t>produktion, Decentral</a:t>
            </a:r>
            <a:r>
              <a:rPr lang="da-DK">
                <a:solidFill>
                  <a:sysClr val="windowText" lastClr="000000"/>
                </a:solidFill>
              </a:rPr>
              <a:t> (PJ)</a:t>
            </a:r>
          </a:p>
        </c:rich>
      </c:tx>
      <c:layout>
        <c:manualLayout>
          <c:xMode val="edge"/>
          <c:yMode val="edge"/>
          <c:x val="1.8537361574024316E-2"/>
          <c:y val="2.7777777777777776E-2"/>
        </c:manualLayout>
      </c:layout>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barChart>
        <c:barDir val="col"/>
        <c:grouping val="stacked"/>
        <c:varyColors val="0"/>
        <c:ser>
          <c:idx val="2"/>
          <c:order val="1"/>
          <c:tx>
            <c:strRef>
              <c:f>'El- og fjernvarmeproduktion'!$B$54</c:f>
              <c:strCache>
                <c:ptCount val="1"/>
                <c:pt idx="0">
                  <c:v>Olie</c:v>
                </c:pt>
              </c:strCache>
            </c:strRef>
          </c:tx>
          <c:spPr>
            <a:solidFill>
              <a:schemeClr val="tx1"/>
            </a:solidFill>
            <a:ln>
              <a:noFill/>
            </a:ln>
            <a:effectLst/>
          </c:spPr>
          <c:invertIfNegative val="0"/>
          <c:cat>
            <c:numRef>
              <c:f>'El- og fjernvarmeproduktion'!$C$45:$K$45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fjernvarmeproduktion'!$C$54:$K$54</c:f>
              <c:numCache>
                <c:formatCode>_-* #,##0.0_-;\-* #,##0.0_-;_-* "-"??_-;_-@_-</c:formatCode>
                <c:ptCount val="9"/>
                <c:pt idx="0">
                  <c:v>0.37</c:v>
                </c:pt>
                <c:pt idx="1">
                  <c:v>0.36</c:v>
                </c:pt>
                <c:pt idx="2">
                  <c:v>0.19</c:v>
                </c:pt>
                <c:pt idx="3">
                  <c:v>0.18</c:v>
                </c:pt>
                <c:pt idx="4">
                  <c:v>0.18</c:v>
                </c:pt>
                <c:pt idx="5">
                  <c:v>0.03</c:v>
                </c:pt>
                <c:pt idx="6">
                  <c:v>0.02</c:v>
                </c:pt>
                <c:pt idx="7">
                  <c:v>0.03</c:v>
                </c:pt>
                <c:pt idx="8">
                  <c:v>0.04</c:v>
                </c:pt>
              </c:numCache>
            </c:numRef>
          </c:val>
          <c:extLst>
            <c:ext xmlns:c16="http://schemas.microsoft.com/office/drawing/2014/chart" uri="{C3380CC4-5D6E-409C-BE32-E72D297353CC}">
              <c16:uniqueId val="{00000008-2B52-4590-A6C3-8540BD428C30}"/>
            </c:ext>
          </c:extLst>
        </c:ser>
        <c:ser>
          <c:idx val="0"/>
          <c:order val="2"/>
          <c:tx>
            <c:strRef>
              <c:f>'El- og fjernvarmeproduktion'!$B$46</c:f>
              <c:strCache>
                <c:ptCount val="1"/>
                <c:pt idx="0">
                  <c:v>Affald</c:v>
                </c:pt>
              </c:strCache>
            </c:strRef>
          </c:tx>
          <c:spPr>
            <a:solidFill>
              <a:schemeClr val="accent6"/>
            </a:solidFill>
            <a:ln w="25400">
              <a:noFill/>
            </a:ln>
            <a:effectLst/>
          </c:spPr>
          <c:invertIfNegative val="0"/>
          <c:cat>
            <c:numRef>
              <c:f>'El- og fjernvarmeproduktion'!$C$45:$K$45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fjernvarmeproduktion'!$C$46:$K$46</c:f>
              <c:numCache>
                <c:formatCode>_-* #,##0.0_-;\-* #,##0.0_-;_-* "-"??_-;_-@_-</c:formatCode>
                <c:ptCount val="9"/>
                <c:pt idx="0">
                  <c:v>6.21</c:v>
                </c:pt>
                <c:pt idx="1">
                  <c:v>6.4</c:v>
                </c:pt>
                <c:pt idx="2">
                  <c:v>5.94</c:v>
                </c:pt>
                <c:pt idx="3">
                  <c:v>5.66</c:v>
                </c:pt>
                <c:pt idx="4">
                  <c:v>5.62</c:v>
                </c:pt>
                <c:pt idx="5">
                  <c:v>5.4</c:v>
                </c:pt>
                <c:pt idx="6">
                  <c:v>5.54</c:v>
                </c:pt>
                <c:pt idx="7">
                  <c:v>5.57</c:v>
                </c:pt>
                <c:pt idx="8">
                  <c:v>5.52</c:v>
                </c:pt>
              </c:numCache>
            </c:numRef>
          </c:val>
          <c:extLst>
            <c:ext xmlns:c16="http://schemas.microsoft.com/office/drawing/2014/chart" uri="{C3380CC4-5D6E-409C-BE32-E72D297353CC}">
              <c16:uniqueId val="{00000000-2B52-4590-A6C3-8540BD428C30}"/>
            </c:ext>
          </c:extLst>
        </c:ser>
        <c:ser>
          <c:idx val="3"/>
          <c:order val="3"/>
          <c:tx>
            <c:strRef>
              <c:f>'El- og fjernvarmeproduktion'!$B$53</c:f>
              <c:strCache>
                <c:ptCount val="1"/>
                <c:pt idx="0">
                  <c:v>Ledningsgas</c:v>
                </c:pt>
              </c:strCache>
            </c:strRef>
          </c:tx>
          <c:spPr>
            <a:solidFill>
              <a:schemeClr val="accent2"/>
            </a:solidFill>
            <a:ln w="25400">
              <a:noFill/>
            </a:ln>
            <a:effectLst/>
          </c:spPr>
          <c:invertIfNegative val="0"/>
          <c:cat>
            <c:numRef>
              <c:f>'El- og fjernvarmeproduktion'!$C$45:$K$45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fjernvarmeproduktion'!$C$53:$K$53</c:f>
              <c:numCache>
                <c:formatCode>_-* #,##0.0_-;\-* #,##0.0_-;_-* "-"??_-;_-@_-</c:formatCode>
                <c:ptCount val="9"/>
                <c:pt idx="0">
                  <c:v>6.22</c:v>
                </c:pt>
                <c:pt idx="1">
                  <c:v>6.71</c:v>
                </c:pt>
                <c:pt idx="2">
                  <c:v>6.16</c:v>
                </c:pt>
                <c:pt idx="3">
                  <c:v>5.54</c:v>
                </c:pt>
                <c:pt idx="4">
                  <c:v>5.43</c:v>
                </c:pt>
                <c:pt idx="5">
                  <c:v>1.1200000000000001</c:v>
                </c:pt>
                <c:pt idx="6">
                  <c:v>0.9</c:v>
                </c:pt>
                <c:pt idx="7">
                  <c:v>0.67</c:v>
                </c:pt>
                <c:pt idx="8">
                  <c:v>0.88</c:v>
                </c:pt>
              </c:numCache>
            </c:numRef>
          </c:val>
          <c:extLst>
            <c:ext xmlns:c16="http://schemas.microsoft.com/office/drawing/2014/chart" uri="{C3380CC4-5D6E-409C-BE32-E72D297353CC}">
              <c16:uniqueId val="{00000007-2B52-4590-A6C3-8540BD428C30}"/>
            </c:ext>
          </c:extLst>
        </c:ser>
        <c:ser>
          <c:idx val="5"/>
          <c:order val="4"/>
          <c:tx>
            <c:strRef>
              <c:f>'El- og fjernvarmeproduktion'!$B$48</c:f>
              <c:strCache>
                <c:ptCount val="1"/>
                <c:pt idx="0">
                  <c:v>Biomasse</c:v>
                </c:pt>
              </c:strCache>
            </c:strRef>
          </c:tx>
          <c:spPr>
            <a:solidFill>
              <a:schemeClr val="accent1"/>
            </a:solidFill>
            <a:ln w="25400">
              <a:noFill/>
            </a:ln>
            <a:effectLst/>
          </c:spPr>
          <c:invertIfNegative val="0"/>
          <c:cat>
            <c:numRef>
              <c:f>'El- og fjernvarmeproduktion'!$C$45:$K$45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fjernvarmeproduktion'!$C$48:$K$48</c:f>
              <c:numCache>
                <c:formatCode>_-* #,##0.0_-;\-* #,##0.0_-;_-* "-"??_-;_-@_-</c:formatCode>
                <c:ptCount val="9"/>
                <c:pt idx="0">
                  <c:v>26.73</c:v>
                </c:pt>
                <c:pt idx="1">
                  <c:v>27.6</c:v>
                </c:pt>
                <c:pt idx="2">
                  <c:v>26.92</c:v>
                </c:pt>
                <c:pt idx="3">
                  <c:v>25.41</c:v>
                </c:pt>
                <c:pt idx="4">
                  <c:v>24.7</c:v>
                </c:pt>
                <c:pt idx="5">
                  <c:v>21.86</c:v>
                </c:pt>
                <c:pt idx="6">
                  <c:v>18.8</c:v>
                </c:pt>
                <c:pt idx="7">
                  <c:v>18.690000000000001</c:v>
                </c:pt>
                <c:pt idx="8">
                  <c:v>18.399999999999999</c:v>
                </c:pt>
              </c:numCache>
            </c:numRef>
          </c:val>
          <c:extLst>
            <c:ext xmlns:c16="http://schemas.microsoft.com/office/drawing/2014/chart" uri="{C3380CC4-5D6E-409C-BE32-E72D297353CC}">
              <c16:uniqueId val="{00000002-2B52-4590-A6C3-8540BD428C30}"/>
            </c:ext>
          </c:extLst>
        </c:ser>
        <c:ser>
          <c:idx val="4"/>
          <c:order val="5"/>
          <c:tx>
            <c:strRef>
              <c:f>'El- og fjernvarmeproduktion'!$B$47</c:f>
              <c:strCache>
                <c:ptCount val="1"/>
                <c:pt idx="0">
                  <c:v>Biogas</c:v>
                </c:pt>
              </c:strCache>
            </c:strRef>
          </c:tx>
          <c:spPr>
            <a:solidFill>
              <a:schemeClr val="accent6"/>
            </a:solidFill>
            <a:ln w="25400">
              <a:noFill/>
            </a:ln>
            <a:effectLst/>
          </c:spPr>
          <c:invertIfNegative val="0"/>
          <c:cat>
            <c:numRef>
              <c:f>'El- og fjernvarmeproduktion'!$C$45:$K$45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fjernvarmeproduktion'!$C$47:$K$47</c:f>
              <c:numCache>
                <c:formatCode>_-* #,##0.0_-;\-* #,##0.0_-;_-* "-"??_-;_-@_-</c:formatCode>
                <c:ptCount val="9"/>
                <c:pt idx="0">
                  <c:v>1.29</c:v>
                </c:pt>
                <c:pt idx="1">
                  <c:v>1.0900000000000001</c:v>
                </c:pt>
                <c:pt idx="2">
                  <c:v>0.93</c:v>
                </c:pt>
                <c:pt idx="3">
                  <c:v>0.92</c:v>
                </c:pt>
                <c:pt idx="4">
                  <c:v>0.96</c:v>
                </c:pt>
                <c:pt idx="5">
                  <c:v>0.65</c:v>
                </c:pt>
                <c:pt idx="6">
                  <c:v>0.4</c:v>
                </c:pt>
                <c:pt idx="7">
                  <c:v>0.35</c:v>
                </c:pt>
                <c:pt idx="8">
                  <c:v>0.36</c:v>
                </c:pt>
              </c:numCache>
            </c:numRef>
          </c:val>
          <c:extLst>
            <c:ext xmlns:c16="http://schemas.microsoft.com/office/drawing/2014/chart" uri="{C3380CC4-5D6E-409C-BE32-E72D297353CC}">
              <c16:uniqueId val="{00000001-2B52-4590-A6C3-8540BD428C30}"/>
            </c:ext>
          </c:extLst>
        </c:ser>
        <c:ser>
          <c:idx val="6"/>
          <c:order val="6"/>
          <c:tx>
            <c:strRef>
              <c:f>'El- og fjernvarmeproduktion'!$B$49</c:f>
              <c:strCache>
                <c:ptCount val="1"/>
                <c:pt idx="0">
                  <c:v>Elkedler</c:v>
                </c:pt>
              </c:strCache>
            </c:strRef>
          </c:tx>
          <c:spPr>
            <a:solidFill>
              <a:schemeClr val="accent1">
                <a:lumMod val="60000"/>
              </a:schemeClr>
            </a:solidFill>
            <a:ln w="25400">
              <a:noFill/>
            </a:ln>
            <a:effectLst/>
          </c:spPr>
          <c:invertIfNegative val="0"/>
          <c:cat>
            <c:numRef>
              <c:f>'El- og fjernvarmeproduktion'!$C$45:$K$45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fjernvarmeproduktion'!$C$49:$K$49</c:f>
              <c:numCache>
                <c:formatCode>_-* #,##0.0_-;\-* #,##0.0_-;_-* "-"??_-;_-@_-</c:formatCode>
                <c:ptCount val="9"/>
                <c:pt idx="0">
                  <c:v>2.14</c:v>
                </c:pt>
                <c:pt idx="1">
                  <c:v>1.44</c:v>
                </c:pt>
                <c:pt idx="2">
                  <c:v>2.12</c:v>
                </c:pt>
                <c:pt idx="3">
                  <c:v>4.54</c:v>
                </c:pt>
                <c:pt idx="4">
                  <c:v>5.28</c:v>
                </c:pt>
                <c:pt idx="5">
                  <c:v>4.28</c:v>
                </c:pt>
                <c:pt idx="6">
                  <c:v>6.72</c:v>
                </c:pt>
                <c:pt idx="7">
                  <c:v>6.17</c:v>
                </c:pt>
                <c:pt idx="8">
                  <c:v>6.66</c:v>
                </c:pt>
              </c:numCache>
            </c:numRef>
          </c:val>
          <c:extLst>
            <c:ext xmlns:c16="http://schemas.microsoft.com/office/drawing/2014/chart" uri="{C3380CC4-5D6E-409C-BE32-E72D297353CC}">
              <c16:uniqueId val="{00000003-2B52-4590-A6C3-8540BD428C30}"/>
            </c:ext>
          </c:extLst>
        </c:ser>
        <c:ser>
          <c:idx val="1"/>
          <c:order val="7"/>
          <c:tx>
            <c:strRef>
              <c:f>'El- og fjernvarmeproduktion'!$B$50</c:f>
              <c:strCache>
                <c:ptCount val="1"/>
                <c:pt idx="0">
                  <c:v>Geotermi</c:v>
                </c:pt>
              </c:strCache>
            </c:strRef>
          </c:tx>
          <c:spPr>
            <a:solidFill>
              <a:schemeClr val="accent1"/>
            </a:solidFill>
            <a:ln>
              <a:noFill/>
            </a:ln>
            <a:effectLst/>
          </c:spPr>
          <c:invertIfNegative val="0"/>
          <c:cat>
            <c:numRef>
              <c:f>'El- og fjernvarmeproduktion'!$C$45:$K$45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fjernvarmeproduktion'!$C$50:$K$50</c:f>
              <c:numCache>
                <c:formatCode>_-* #,##0.0_-;\-* #,##0.0_-;_-* "-"??_-;_-@_-</c:formatCode>
                <c:ptCount val="9"/>
                <c:pt idx="0">
                  <c:v>0.06</c:v>
                </c:pt>
                <c:pt idx="1">
                  <c:v>0.06</c:v>
                </c:pt>
                <c:pt idx="2">
                  <c:v>0.06</c:v>
                </c:pt>
                <c:pt idx="3">
                  <c:v>0.06</c:v>
                </c:pt>
                <c:pt idx="4">
                  <c:v>0.05</c:v>
                </c:pt>
                <c:pt idx="5">
                  <c:v>0.05</c:v>
                </c:pt>
                <c:pt idx="6">
                  <c:v>0.05</c:v>
                </c:pt>
                <c:pt idx="7">
                  <c:v>0.05</c:v>
                </c:pt>
                <c:pt idx="8">
                  <c:v>0.05</c:v>
                </c:pt>
              </c:numCache>
            </c:numRef>
          </c:val>
          <c:extLst>
            <c:ext xmlns:c16="http://schemas.microsoft.com/office/drawing/2014/chart" uri="{C3380CC4-5D6E-409C-BE32-E72D297353CC}">
              <c16:uniqueId val="{00000004-2B52-4590-A6C3-8540BD428C30}"/>
            </c:ext>
          </c:extLst>
        </c:ser>
        <c:ser>
          <c:idx val="8"/>
          <c:order val="8"/>
          <c:tx>
            <c:strRef>
              <c:f>'El- og fjernvarmeproduktion'!$B$51</c:f>
              <c:strCache>
                <c:ptCount val="1"/>
                <c:pt idx="0">
                  <c:v>Industrivarme</c:v>
                </c:pt>
              </c:strCache>
            </c:strRef>
          </c:tx>
          <c:spPr>
            <a:solidFill>
              <a:schemeClr val="accent3">
                <a:lumMod val="60000"/>
              </a:schemeClr>
            </a:solidFill>
            <a:ln w="25400">
              <a:noFill/>
            </a:ln>
            <a:effectLst/>
          </c:spPr>
          <c:invertIfNegative val="0"/>
          <c:cat>
            <c:numRef>
              <c:f>'El- og fjernvarmeproduktion'!$C$45:$K$45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fjernvarmeproduktion'!$C$51:$K$51</c:f>
              <c:numCache>
                <c:formatCode>_-* #,##0.0_-;\-* #,##0.0_-;_-* "-"??_-;_-@_-</c:formatCode>
                <c:ptCount val="9"/>
                <c:pt idx="0">
                  <c:v>1.44</c:v>
                </c:pt>
                <c:pt idx="1">
                  <c:v>2.0299999999999998</c:v>
                </c:pt>
                <c:pt idx="2">
                  <c:v>2.0299999999999998</c:v>
                </c:pt>
                <c:pt idx="3">
                  <c:v>2.08</c:v>
                </c:pt>
                <c:pt idx="4">
                  <c:v>2.33</c:v>
                </c:pt>
                <c:pt idx="5">
                  <c:v>2.16</c:v>
                </c:pt>
                <c:pt idx="6">
                  <c:v>2.31</c:v>
                </c:pt>
                <c:pt idx="7">
                  <c:v>2.19</c:v>
                </c:pt>
                <c:pt idx="8">
                  <c:v>1.79</c:v>
                </c:pt>
              </c:numCache>
            </c:numRef>
          </c:val>
          <c:extLst>
            <c:ext xmlns:c16="http://schemas.microsoft.com/office/drawing/2014/chart" uri="{C3380CC4-5D6E-409C-BE32-E72D297353CC}">
              <c16:uniqueId val="{00000005-2B52-4590-A6C3-8540BD428C30}"/>
            </c:ext>
          </c:extLst>
        </c:ser>
        <c:ser>
          <c:idx val="9"/>
          <c:order val="9"/>
          <c:tx>
            <c:strRef>
              <c:f>'El- og fjernvarmeproduktion'!$B$55</c:f>
              <c:strCache>
                <c:ptCount val="1"/>
                <c:pt idx="0">
                  <c:v>Solvarme</c:v>
                </c:pt>
              </c:strCache>
            </c:strRef>
          </c:tx>
          <c:spPr>
            <a:solidFill>
              <a:schemeClr val="accent3"/>
            </a:solidFill>
            <a:ln w="25400">
              <a:noFill/>
            </a:ln>
            <a:effectLst/>
          </c:spPr>
          <c:invertIfNegative val="0"/>
          <c:cat>
            <c:numRef>
              <c:f>'El- og fjernvarmeproduktion'!$C$45:$K$45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fjernvarmeproduktion'!$C$55:$K$55</c:f>
              <c:numCache>
                <c:formatCode>_-* #,##0.0_-;\-* #,##0.0_-;_-* "-"??_-;_-@_-</c:formatCode>
                <c:ptCount val="9"/>
                <c:pt idx="0">
                  <c:v>2.08</c:v>
                </c:pt>
                <c:pt idx="1">
                  <c:v>2.25</c:v>
                </c:pt>
                <c:pt idx="2">
                  <c:v>2.25</c:v>
                </c:pt>
                <c:pt idx="3">
                  <c:v>2.25</c:v>
                </c:pt>
                <c:pt idx="4">
                  <c:v>2.2599999999999998</c:v>
                </c:pt>
                <c:pt idx="5">
                  <c:v>2.2000000000000002</c:v>
                </c:pt>
                <c:pt idx="6">
                  <c:v>2.2000000000000002</c:v>
                </c:pt>
                <c:pt idx="7">
                  <c:v>2.2599999999999998</c:v>
                </c:pt>
                <c:pt idx="8">
                  <c:v>1.84</c:v>
                </c:pt>
              </c:numCache>
            </c:numRef>
          </c:val>
          <c:extLst>
            <c:ext xmlns:c16="http://schemas.microsoft.com/office/drawing/2014/chart" uri="{C3380CC4-5D6E-409C-BE32-E72D297353CC}">
              <c16:uniqueId val="{00000009-2B52-4590-A6C3-8540BD428C30}"/>
            </c:ext>
          </c:extLst>
        </c:ser>
        <c:ser>
          <c:idx val="10"/>
          <c:order val="10"/>
          <c:tx>
            <c:strRef>
              <c:f>'El- og fjernvarmeproduktion'!$B$56</c:f>
              <c:strCache>
                <c:ptCount val="1"/>
                <c:pt idx="0">
                  <c:v>Varmepumper</c:v>
                </c:pt>
              </c:strCache>
            </c:strRef>
          </c:tx>
          <c:spPr>
            <a:solidFill>
              <a:schemeClr val="accent6"/>
            </a:solidFill>
            <a:ln>
              <a:noFill/>
            </a:ln>
            <a:effectLst/>
          </c:spPr>
          <c:invertIfNegative val="0"/>
          <c:cat>
            <c:numRef>
              <c:f>'El- og fjernvarmeproduktion'!$C$45:$K$45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fjernvarmeproduktion'!$C$56:$K$56</c:f>
              <c:numCache>
                <c:formatCode>_-* #,##0.0_-;\-* #,##0.0_-;_-* "-"??_-;_-@_-</c:formatCode>
                <c:ptCount val="9"/>
                <c:pt idx="0">
                  <c:v>9.58</c:v>
                </c:pt>
                <c:pt idx="1">
                  <c:v>9.6</c:v>
                </c:pt>
                <c:pt idx="2">
                  <c:v>10.71</c:v>
                </c:pt>
                <c:pt idx="3">
                  <c:v>11.57</c:v>
                </c:pt>
                <c:pt idx="4">
                  <c:v>12</c:v>
                </c:pt>
                <c:pt idx="5">
                  <c:v>23.35</c:v>
                </c:pt>
                <c:pt idx="6">
                  <c:v>24.94</c:v>
                </c:pt>
                <c:pt idx="7">
                  <c:v>26.7</c:v>
                </c:pt>
                <c:pt idx="8">
                  <c:v>27.68</c:v>
                </c:pt>
              </c:numCache>
            </c:numRef>
          </c:val>
          <c:extLst>
            <c:ext xmlns:c16="http://schemas.microsoft.com/office/drawing/2014/chart" uri="{C3380CC4-5D6E-409C-BE32-E72D297353CC}">
              <c16:uniqueId val="{0000000A-2B52-4590-A6C3-8540BD428C30}"/>
            </c:ext>
          </c:extLst>
        </c:ser>
        <c:ser>
          <c:idx val="11"/>
          <c:order val="11"/>
          <c:tx>
            <c:strRef>
              <c:f>'El- og fjernvarmeproduktion'!$B$57</c:f>
              <c:strCache>
                <c:ptCount val="1"/>
                <c:pt idx="0">
                  <c:v>Overskudsvarme via VP</c:v>
                </c:pt>
              </c:strCache>
            </c:strRef>
          </c:tx>
          <c:spPr>
            <a:solidFill>
              <a:schemeClr val="accent6">
                <a:lumMod val="60000"/>
              </a:schemeClr>
            </a:solidFill>
            <a:ln>
              <a:noFill/>
            </a:ln>
            <a:effectLst/>
          </c:spPr>
          <c:invertIfNegative val="0"/>
          <c:cat>
            <c:numRef>
              <c:f>'El- og fjernvarmeproduktion'!$C$45:$K$45</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fjernvarmeproduktion'!$C$57:$K$57</c:f>
              <c:numCache>
                <c:formatCode>_-* #,##0.0_-;\-* #,##0.0_-;_-* "-"??_-;_-@_-</c:formatCode>
                <c:ptCount val="9"/>
                <c:pt idx="0">
                  <c:v>1.0900000000000001</c:v>
                </c:pt>
                <c:pt idx="1">
                  <c:v>1.07</c:v>
                </c:pt>
                <c:pt idx="2">
                  <c:v>1.08</c:v>
                </c:pt>
                <c:pt idx="3">
                  <c:v>1.08</c:v>
                </c:pt>
                <c:pt idx="4">
                  <c:v>1.07</c:v>
                </c:pt>
                <c:pt idx="5">
                  <c:v>1.1100000000000001</c:v>
                </c:pt>
                <c:pt idx="6">
                  <c:v>1.3</c:v>
                </c:pt>
                <c:pt idx="7">
                  <c:v>1.32</c:v>
                </c:pt>
                <c:pt idx="8">
                  <c:v>1.39</c:v>
                </c:pt>
              </c:numCache>
            </c:numRef>
          </c:val>
          <c:extLst>
            <c:ext xmlns:c16="http://schemas.microsoft.com/office/drawing/2014/chart" uri="{C3380CC4-5D6E-409C-BE32-E72D297353CC}">
              <c16:uniqueId val="{0000000B-2B52-4590-A6C3-8540BD428C30}"/>
            </c:ext>
          </c:extLst>
        </c:ser>
        <c:dLbls>
          <c:showLegendKey val="0"/>
          <c:showVal val="0"/>
          <c:showCatName val="0"/>
          <c:showSerName val="0"/>
          <c:showPercent val="0"/>
          <c:showBubbleSize val="0"/>
        </c:dLbls>
        <c:gapWidth val="150"/>
        <c:overlap val="100"/>
        <c:axId val="642303496"/>
        <c:axId val="642304808"/>
        <c:extLst>
          <c:ext xmlns:c15="http://schemas.microsoft.com/office/drawing/2012/chart" uri="{02D57815-91ED-43cb-92C2-25804820EDAC}">
            <c15:filteredBarSeries>
              <c15:ser>
                <c:idx val="7"/>
                <c:order val="0"/>
                <c:tx>
                  <c:strRef>
                    <c:extLst>
                      <c:ext uri="{02D57815-91ED-43cb-92C2-25804820EDAC}">
                        <c15:formulaRef>
                          <c15:sqref>'El- og fjernvarmeproduktion'!$B$52</c15:sqref>
                        </c15:formulaRef>
                      </c:ext>
                    </c:extLst>
                    <c:strCache>
                      <c:ptCount val="1"/>
                      <c:pt idx="0">
                        <c:v>Kul</c:v>
                      </c:pt>
                    </c:strCache>
                  </c:strRef>
                </c:tx>
                <c:spPr>
                  <a:solidFill>
                    <a:schemeClr val="accent2">
                      <a:lumMod val="60000"/>
                    </a:schemeClr>
                  </a:solidFill>
                  <a:ln w="25400">
                    <a:noFill/>
                  </a:ln>
                  <a:effectLst/>
                </c:spPr>
                <c:invertIfNegative val="0"/>
                <c:cat>
                  <c:numRef>
                    <c:extLst>
                      <c:ext uri="{02D57815-91ED-43cb-92C2-25804820EDAC}">
                        <c15:formulaRef>
                          <c15:sqref>'El- og fjernvarmeproduktion'!$C$45:$K$45</c15:sqref>
                        </c15:formulaRef>
                      </c:ext>
                    </c:extLst>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extLst>
                      <c:ext uri="{02D57815-91ED-43cb-92C2-25804820EDAC}">
                        <c15:formulaRef>
                          <c15:sqref>'El- og fjernvarmeproduktion'!$C$52:$K$52</c15:sqref>
                        </c15:formulaRef>
                      </c:ext>
                    </c:extLst>
                    <c:numCache>
                      <c:formatCode>_-* #,##0.0_-;\-* #,##0.0_-;_-* "-"??_-;_-@_-</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6-2B52-4590-A6C3-8540BD428C30}"/>
                  </c:ext>
                </c:extLst>
              </c15:ser>
            </c15:filteredBarSeries>
          </c:ext>
        </c:extLst>
      </c:barChart>
      <c:catAx>
        <c:axId val="642303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42304808"/>
        <c:crosses val="autoZero"/>
        <c:auto val="1"/>
        <c:lblAlgn val="ctr"/>
        <c:lblOffset val="100"/>
        <c:noMultiLvlLbl val="0"/>
      </c:catAx>
      <c:valAx>
        <c:axId val="642304808"/>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42303496"/>
        <c:crosses val="autoZero"/>
        <c:crossBetween val="between"/>
      </c:valAx>
      <c:spPr>
        <a:noFill/>
        <a:ln>
          <a:noFill/>
        </a:ln>
        <a:effectLst/>
      </c:spPr>
    </c:plotArea>
    <c:legend>
      <c:legendPos val="r"/>
      <c:layout>
        <c:manualLayout>
          <c:xMode val="edge"/>
          <c:yMode val="edge"/>
          <c:x val="0.6420888076550908"/>
          <c:y val="1.7953849518810152E-2"/>
          <c:w val="0.34152585743468444"/>
          <c:h val="0.9820461504811898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Biomassepriser ved centralt værk</a:t>
            </a:r>
            <a:br>
              <a:rPr lang="da-DK">
                <a:solidFill>
                  <a:sysClr val="windowText" lastClr="000000"/>
                </a:solidFill>
              </a:rPr>
            </a:br>
            <a:r>
              <a:rPr lang="da-DK">
                <a:solidFill>
                  <a:sysClr val="windowText" lastClr="000000"/>
                </a:solidFill>
              </a:rPr>
              <a:t>(kr./GJ, 2026-priser)</a:t>
            </a: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lineChart>
        <c:grouping val="standard"/>
        <c:varyColors val="0"/>
        <c:ser>
          <c:idx val="1"/>
          <c:order val="0"/>
          <c:tx>
            <c:strRef>
              <c:f>Brændselspriser!$B$32</c:f>
              <c:strCache>
                <c:ptCount val="1"/>
                <c:pt idx="0">
                  <c:v>Halm</c:v>
                </c:pt>
              </c:strCache>
            </c:strRef>
          </c:tx>
          <c:spPr>
            <a:ln w="28575" cap="rnd">
              <a:solidFill>
                <a:schemeClr val="accent4"/>
              </a:solidFill>
              <a:round/>
            </a:ln>
            <a:effectLst/>
          </c:spPr>
          <c:marker>
            <c:symbol val="none"/>
          </c:marker>
          <c:cat>
            <c:numRef>
              <c:f>Brændselspriser!$C$31:$AA$31</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Brændselspriser!$C$32:$AA$32</c:f>
              <c:numCache>
                <c:formatCode>_-* #,##0.0_-;\-* #,##0.0_-;_-* "-"??_-;_-@_-</c:formatCode>
                <c:ptCount val="25"/>
                <c:pt idx="0">
                  <c:v>62.36</c:v>
                </c:pt>
                <c:pt idx="1">
                  <c:v>58.71</c:v>
                </c:pt>
                <c:pt idx="2">
                  <c:v>56.9</c:v>
                </c:pt>
                <c:pt idx="3">
                  <c:v>56.32</c:v>
                </c:pt>
                <c:pt idx="4">
                  <c:v>55.83</c:v>
                </c:pt>
                <c:pt idx="5">
                  <c:v>55.41</c:v>
                </c:pt>
                <c:pt idx="6">
                  <c:v>55.06</c:v>
                </c:pt>
                <c:pt idx="7">
                  <c:v>54.79</c:v>
                </c:pt>
                <c:pt idx="8">
                  <c:v>54.59</c:v>
                </c:pt>
                <c:pt idx="9">
                  <c:v>54.48</c:v>
                </c:pt>
                <c:pt idx="10">
                  <c:v>54.63</c:v>
                </c:pt>
                <c:pt idx="11">
                  <c:v>54.78</c:v>
                </c:pt>
                <c:pt idx="12">
                  <c:v>54.93</c:v>
                </c:pt>
                <c:pt idx="13">
                  <c:v>55.08</c:v>
                </c:pt>
                <c:pt idx="14">
                  <c:v>55.23</c:v>
                </c:pt>
                <c:pt idx="15">
                  <c:v>55.39</c:v>
                </c:pt>
                <c:pt idx="16">
                  <c:v>55.55</c:v>
                </c:pt>
                <c:pt idx="17">
                  <c:v>55.71</c:v>
                </c:pt>
                <c:pt idx="18">
                  <c:v>55.87</c:v>
                </c:pt>
                <c:pt idx="19">
                  <c:v>56.03</c:v>
                </c:pt>
                <c:pt idx="20">
                  <c:v>56.24</c:v>
                </c:pt>
                <c:pt idx="21">
                  <c:v>56.45</c:v>
                </c:pt>
                <c:pt idx="22">
                  <c:v>56.66</c:v>
                </c:pt>
                <c:pt idx="23">
                  <c:v>56.86</c:v>
                </c:pt>
                <c:pt idx="24">
                  <c:v>57.07</c:v>
                </c:pt>
              </c:numCache>
            </c:numRef>
          </c:val>
          <c:smooth val="0"/>
          <c:extLst>
            <c:ext xmlns:c16="http://schemas.microsoft.com/office/drawing/2014/chart" uri="{C3380CC4-5D6E-409C-BE32-E72D297353CC}">
              <c16:uniqueId val="{00000000-5A46-4F1B-A392-967489C79568}"/>
            </c:ext>
          </c:extLst>
        </c:ser>
        <c:ser>
          <c:idx val="2"/>
          <c:order val="1"/>
          <c:tx>
            <c:strRef>
              <c:f>Brændselspriser!$B$33</c:f>
              <c:strCache>
                <c:ptCount val="1"/>
                <c:pt idx="0">
                  <c:v>Træflis</c:v>
                </c:pt>
              </c:strCache>
            </c:strRef>
          </c:tx>
          <c:spPr>
            <a:ln w="28575" cap="rnd">
              <a:solidFill>
                <a:schemeClr val="accent5"/>
              </a:solidFill>
              <a:prstDash val="solid"/>
              <a:round/>
            </a:ln>
            <a:effectLst/>
          </c:spPr>
          <c:marker>
            <c:symbol val="none"/>
          </c:marker>
          <c:cat>
            <c:numRef>
              <c:f>Brændselspriser!$C$31:$AA$31</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Brændselspriser!$C$33:$AA$33</c:f>
              <c:numCache>
                <c:formatCode>_-* #,##0.0_-;\-* #,##0.0_-;_-* "-"??_-;_-@_-</c:formatCode>
                <c:ptCount val="25"/>
                <c:pt idx="0">
                  <c:v>73.3</c:v>
                </c:pt>
                <c:pt idx="1">
                  <c:v>69.03</c:v>
                </c:pt>
                <c:pt idx="2">
                  <c:v>66.91</c:v>
                </c:pt>
                <c:pt idx="3">
                  <c:v>66.239999999999995</c:v>
                </c:pt>
                <c:pt idx="4">
                  <c:v>65.67</c:v>
                </c:pt>
                <c:pt idx="5">
                  <c:v>65.17</c:v>
                </c:pt>
                <c:pt idx="6">
                  <c:v>64.77</c:v>
                </c:pt>
                <c:pt idx="7">
                  <c:v>64.45</c:v>
                </c:pt>
                <c:pt idx="8">
                  <c:v>64.22</c:v>
                </c:pt>
                <c:pt idx="9">
                  <c:v>64.09</c:v>
                </c:pt>
                <c:pt idx="10">
                  <c:v>64.260000000000005</c:v>
                </c:pt>
                <c:pt idx="11">
                  <c:v>64.44</c:v>
                </c:pt>
                <c:pt idx="12">
                  <c:v>64.62</c:v>
                </c:pt>
                <c:pt idx="13">
                  <c:v>64.790000000000006</c:v>
                </c:pt>
                <c:pt idx="14">
                  <c:v>64.959999999999994</c:v>
                </c:pt>
                <c:pt idx="15">
                  <c:v>65.150000000000006</c:v>
                </c:pt>
                <c:pt idx="16">
                  <c:v>65.34</c:v>
                </c:pt>
                <c:pt idx="17">
                  <c:v>65.53</c:v>
                </c:pt>
                <c:pt idx="18">
                  <c:v>65.709999999999994</c:v>
                </c:pt>
                <c:pt idx="19">
                  <c:v>65.900000000000006</c:v>
                </c:pt>
                <c:pt idx="20">
                  <c:v>66.150000000000006</c:v>
                </c:pt>
                <c:pt idx="21">
                  <c:v>66.39</c:v>
                </c:pt>
                <c:pt idx="22">
                  <c:v>66.63</c:v>
                </c:pt>
                <c:pt idx="23">
                  <c:v>66.88</c:v>
                </c:pt>
                <c:pt idx="24">
                  <c:v>67.11</c:v>
                </c:pt>
              </c:numCache>
            </c:numRef>
          </c:val>
          <c:smooth val="0"/>
          <c:extLst>
            <c:ext xmlns:c16="http://schemas.microsoft.com/office/drawing/2014/chart" uri="{C3380CC4-5D6E-409C-BE32-E72D297353CC}">
              <c16:uniqueId val="{00000001-5A46-4F1B-A392-967489C79568}"/>
            </c:ext>
          </c:extLst>
        </c:ser>
        <c:ser>
          <c:idx val="3"/>
          <c:order val="2"/>
          <c:tx>
            <c:strRef>
              <c:f>Brændselspriser!$B$34</c:f>
              <c:strCache>
                <c:ptCount val="1"/>
                <c:pt idx="0">
                  <c:v>Træpiller</c:v>
                </c:pt>
              </c:strCache>
            </c:strRef>
          </c:tx>
          <c:spPr>
            <a:ln w="28575" cap="rnd">
              <a:solidFill>
                <a:schemeClr val="tx2"/>
              </a:solidFill>
              <a:round/>
            </a:ln>
            <a:effectLst/>
          </c:spPr>
          <c:marker>
            <c:symbol val="none"/>
          </c:marker>
          <c:cat>
            <c:numRef>
              <c:f>Brændselspriser!$C$31:$AA$31</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Brændselspriser!$C$34:$AA$34</c:f>
              <c:numCache>
                <c:formatCode>_-* #,##0.0_-;\-* #,##0.0_-;_-* "-"??_-;_-@_-</c:formatCode>
                <c:ptCount val="25"/>
                <c:pt idx="0">
                  <c:v>85.67</c:v>
                </c:pt>
                <c:pt idx="1">
                  <c:v>83.14</c:v>
                </c:pt>
                <c:pt idx="2">
                  <c:v>81.53</c:v>
                </c:pt>
                <c:pt idx="3">
                  <c:v>81.13</c:v>
                </c:pt>
                <c:pt idx="4">
                  <c:v>80.819999999999993</c:v>
                </c:pt>
                <c:pt idx="5">
                  <c:v>80.569999999999993</c:v>
                </c:pt>
                <c:pt idx="6">
                  <c:v>80.39</c:v>
                </c:pt>
                <c:pt idx="7">
                  <c:v>80.290000000000006</c:v>
                </c:pt>
                <c:pt idx="8">
                  <c:v>80.27</c:v>
                </c:pt>
                <c:pt idx="9">
                  <c:v>80.33</c:v>
                </c:pt>
                <c:pt idx="10">
                  <c:v>80.37</c:v>
                </c:pt>
                <c:pt idx="11">
                  <c:v>80.41</c:v>
                </c:pt>
                <c:pt idx="12">
                  <c:v>80.44</c:v>
                </c:pt>
                <c:pt idx="13">
                  <c:v>80.48</c:v>
                </c:pt>
                <c:pt idx="14">
                  <c:v>80.5</c:v>
                </c:pt>
                <c:pt idx="15">
                  <c:v>80.56</c:v>
                </c:pt>
                <c:pt idx="16">
                  <c:v>80.599999999999994</c:v>
                </c:pt>
                <c:pt idx="17">
                  <c:v>80.650000000000006</c:v>
                </c:pt>
                <c:pt idx="18">
                  <c:v>80.69</c:v>
                </c:pt>
                <c:pt idx="19">
                  <c:v>80.73</c:v>
                </c:pt>
                <c:pt idx="20">
                  <c:v>80.819999999999993</c:v>
                </c:pt>
                <c:pt idx="21">
                  <c:v>80.91</c:v>
                </c:pt>
                <c:pt idx="22">
                  <c:v>80.989999999999995</c:v>
                </c:pt>
                <c:pt idx="23">
                  <c:v>81.069999999999993</c:v>
                </c:pt>
                <c:pt idx="24">
                  <c:v>81.150000000000006</c:v>
                </c:pt>
              </c:numCache>
            </c:numRef>
          </c:val>
          <c:smooth val="0"/>
          <c:extLst>
            <c:ext xmlns:c16="http://schemas.microsoft.com/office/drawing/2014/chart" uri="{C3380CC4-5D6E-409C-BE32-E72D297353CC}">
              <c16:uniqueId val="{00000002-5A46-4F1B-A392-967489C79568}"/>
            </c:ext>
          </c:extLst>
        </c:ser>
        <c:ser>
          <c:idx val="0"/>
          <c:order val="3"/>
          <c:tx>
            <c:strRef>
              <c:f>Brændselspriser!$B$57</c:f>
              <c:strCache>
                <c:ptCount val="1"/>
                <c:pt idx="0">
                  <c:v>Halm (AF25)</c:v>
                </c:pt>
              </c:strCache>
            </c:strRef>
          </c:tx>
          <c:spPr>
            <a:ln w="28575" cap="rnd">
              <a:solidFill>
                <a:schemeClr val="accent4"/>
              </a:solidFill>
              <a:prstDash val="sysDash"/>
              <a:round/>
            </a:ln>
            <a:effectLst/>
          </c:spPr>
          <c:marker>
            <c:symbol val="none"/>
          </c:marker>
          <c:val>
            <c:numRef>
              <c:f>Brændselspriser!$C$57:$AA$57</c:f>
              <c:numCache>
                <c:formatCode>_-* #,##0.0_-;\-* #,##0.0_-;_-* "-"??_-;_-@_-</c:formatCode>
                <c:ptCount val="25"/>
                <c:pt idx="0">
                  <c:v>62.87</c:v>
                </c:pt>
                <c:pt idx="1">
                  <c:v>57.37</c:v>
                </c:pt>
                <c:pt idx="2">
                  <c:v>57.44</c:v>
                </c:pt>
                <c:pt idx="3">
                  <c:v>57.52</c:v>
                </c:pt>
                <c:pt idx="4">
                  <c:v>57.59</c:v>
                </c:pt>
                <c:pt idx="5">
                  <c:v>57.81</c:v>
                </c:pt>
                <c:pt idx="6">
                  <c:v>57.97</c:v>
                </c:pt>
                <c:pt idx="7">
                  <c:v>58.13</c:v>
                </c:pt>
                <c:pt idx="8">
                  <c:v>58.29</c:v>
                </c:pt>
                <c:pt idx="9">
                  <c:v>58.45</c:v>
                </c:pt>
                <c:pt idx="10">
                  <c:v>58.61</c:v>
                </c:pt>
                <c:pt idx="11">
                  <c:v>58.76</c:v>
                </c:pt>
                <c:pt idx="12">
                  <c:v>58.91</c:v>
                </c:pt>
                <c:pt idx="13">
                  <c:v>59.06</c:v>
                </c:pt>
                <c:pt idx="14">
                  <c:v>59.21</c:v>
                </c:pt>
                <c:pt idx="15">
                  <c:v>59.39</c:v>
                </c:pt>
                <c:pt idx="16">
                  <c:v>59.57</c:v>
                </c:pt>
                <c:pt idx="17">
                  <c:v>59.75</c:v>
                </c:pt>
                <c:pt idx="18">
                  <c:v>59.93</c:v>
                </c:pt>
                <c:pt idx="19">
                  <c:v>60.1</c:v>
                </c:pt>
                <c:pt idx="20">
                  <c:v>60.34</c:v>
                </c:pt>
                <c:pt idx="21">
                  <c:v>60.57</c:v>
                </c:pt>
                <c:pt idx="22">
                  <c:v>60.8</c:v>
                </c:pt>
                <c:pt idx="23">
                  <c:v>61.03</c:v>
                </c:pt>
                <c:pt idx="24">
                  <c:v>61.26</c:v>
                </c:pt>
              </c:numCache>
            </c:numRef>
          </c:val>
          <c:smooth val="0"/>
          <c:extLst>
            <c:ext xmlns:c16="http://schemas.microsoft.com/office/drawing/2014/chart" uri="{C3380CC4-5D6E-409C-BE32-E72D297353CC}">
              <c16:uniqueId val="{00000000-8464-4284-9470-2EE6E045B05C}"/>
            </c:ext>
          </c:extLst>
        </c:ser>
        <c:ser>
          <c:idx val="4"/>
          <c:order val="4"/>
          <c:tx>
            <c:strRef>
              <c:f>Brændselspriser!$B$58</c:f>
              <c:strCache>
                <c:ptCount val="1"/>
                <c:pt idx="0">
                  <c:v>Træflis (AF25)</c:v>
                </c:pt>
              </c:strCache>
            </c:strRef>
          </c:tx>
          <c:spPr>
            <a:ln w="28575" cap="rnd">
              <a:solidFill>
                <a:schemeClr val="accent5"/>
              </a:solidFill>
              <a:prstDash val="sysDash"/>
              <a:round/>
            </a:ln>
            <a:effectLst/>
          </c:spPr>
          <c:marker>
            <c:symbol val="none"/>
          </c:marker>
          <c:val>
            <c:numRef>
              <c:f>Brændselspriser!$C$58:$AA$58</c:f>
              <c:numCache>
                <c:formatCode>_-* #,##0.0_-;\-* #,##0.0_-;_-* "-"??_-;_-@_-</c:formatCode>
                <c:ptCount val="25"/>
                <c:pt idx="0">
                  <c:v>73.900000000000006</c:v>
                </c:pt>
                <c:pt idx="1">
                  <c:v>67.47</c:v>
                </c:pt>
                <c:pt idx="2">
                  <c:v>67.55</c:v>
                </c:pt>
                <c:pt idx="3">
                  <c:v>67.64</c:v>
                </c:pt>
                <c:pt idx="4">
                  <c:v>67.72</c:v>
                </c:pt>
                <c:pt idx="5">
                  <c:v>67.98</c:v>
                </c:pt>
                <c:pt idx="6">
                  <c:v>68.17</c:v>
                </c:pt>
                <c:pt idx="7">
                  <c:v>68.36</c:v>
                </c:pt>
                <c:pt idx="8">
                  <c:v>68.540000000000006</c:v>
                </c:pt>
                <c:pt idx="9">
                  <c:v>68.73</c:v>
                </c:pt>
                <c:pt idx="10">
                  <c:v>68.91</c:v>
                </c:pt>
                <c:pt idx="11">
                  <c:v>69.09</c:v>
                </c:pt>
                <c:pt idx="12">
                  <c:v>69.27</c:v>
                </c:pt>
                <c:pt idx="13">
                  <c:v>69.44</c:v>
                </c:pt>
                <c:pt idx="14">
                  <c:v>69.61</c:v>
                </c:pt>
                <c:pt idx="15">
                  <c:v>69.819999999999993</c:v>
                </c:pt>
                <c:pt idx="16">
                  <c:v>70.03</c:v>
                </c:pt>
                <c:pt idx="17">
                  <c:v>70.239999999999995</c:v>
                </c:pt>
                <c:pt idx="18">
                  <c:v>70.45</c:v>
                </c:pt>
                <c:pt idx="19">
                  <c:v>70.66</c:v>
                </c:pt>
                <c:pt idx="20">
                  <c:v>70.930000000000007</c:v>
                </c:pt>
                <c:pt idx="21">
                  <c:v>71.2</c:v>
                </c:pt>
                <c:pt idx="22">
                  <c:v>71.47</c:v>
                </c:pt>
                <c:pt idx="23">
                  <c:v>71.739999999999995</c:v>
                </c:pt>
                <c:pt idx="24">
                  <c:v>72.010000000000005</c:v>
                </c:pt>
              </c:numCache>
            </c:numRef>
          </c:val>
          <c:smooth val="0"/>
          <c:extLst>
            <c:ext xmlns:c16="http://schemas.microsoft.com/office/drawing/2014/chart" uri="{C3380CC4-5D6E-409C-BE32-E72D297353CC}">
              <c16:uniqueId val="{00000001-8464-4284-9470-2EE6E045B05C}"/>
            </c:ext>
          </c:extLst>
        </c:ser>
        <c:ser>
          <c:idx val="5"/>
          <c:order val="5"/>
          <c:tx>
            <c:strRef>
              <c:f>Brændselspriser!$B$59</c:f>
              <c:strCache>
                <c:ptCount val="1"/>
                <c:pt idx="0">
                  <c:v>Træpiller (AF25)</c:v>
                </c:pt>
              </c:strCache>
            </c:strRef>
          </c:tx>
          <c:spPr>
            <a:ln w="28575" cap="rnd">
              <a:solidFill>
                <a:schemeClr val="tx2"/>
              </a:solidFill>
              <a:prstDash val="sysDash"/>
              <a:round/>
            </a:ln>
            <a:effectLst/>
          </c:spPr>
          <c:marker>
            <c:symbol val="none"/>
          </c:marker>
          <c:val>
            <c:numRef>
              <c:f>Brændselspriser!$C$59:$AA$59</c:f>
              <c:numCache>
                <c:formatCode>_-* #,##0.0_-;\-* #,##0.0_-;_-* "-"??_-;_-@_-</c:formatCode>
                <c:ptCount val="25"/>
                <c:pt idx="0">
                  <c:v>87.1</c:v>
                </c:pt>
                <c:pt idx="1">
                  <c:v>83.26</c:v>
                </c:pt>
                <c:pt idx="2">
                  <c:v>83.27</c:v>
                </c:pt>
                <c:pt idx="3">
                  <c:v>83.27</c:v>
                </c:pt>
                <c:pt idx="4">
                  <c:v>83.28</c:v>
                </c:pt>
                <c:pt idx="5">
                  <c:v>83.41</c:v>
                </c:pt>
                <c:pt idx="6">
                  <c:v>83.45</c:v>
                </c:pt>
                <c:pt idx="7">
                  <c:v>83.49</c:v>
                </c:pt>
                <c:pt idx="8">
                  <c:v>83.53</c:v>
                </c:pt>
                <c:pt idx="9">
                  <c:v>83.56</c:v>
                </c:pt>
                <c:pt idx="10">
                  <c:v>83.58</c:v>
                </c:pt>
                <c:pt idx="11">
                  <c:v>83.6</c:v>
                </c:pt>
                <c:pt idx="12">
                  <c:v>83.62</c:v>
                </c:pt>
                <c:pt idx="13">
                  <c:v>83.64</c:v>
                </c:pt>
                <c:pt idx="14">
                  <c:v>83.65</c:v>
                </c:pt>
                <c:pt idx="15">
                  <c:v>83.71</c:v>
                </c:pt>
                <c:pt idx="16">
                  <c:v>83.77</c:v>
                </c:pt>
                <c:pt idx="17">
                  <c:v>83.83</c:v>
                </c:pt>
                <c:pt idx="18">
                  <c:v>83.89</c:v>
                </c:pt>
                <c:pt idx="19">
                  <c:v>83.94</c:v>
                </c:pt>
                <c:pt idx="20">
                  <c:v>84.04</c:v>
                </c:pt>
                <c:pt idx="21">
                  <c:v>84.14</c:v>
                </c:pt>
                <c:pt idx="22">
                  <c:v>84.24</c:v>
                </c:pt>
                <c:pt idx="23">
                  <c:v>84.34</c:v>
                </c:pt>
                <c:pt idx="24">
                  <c:v>84.43</c:v>
                </c:pt>
              </c:numCache>
            </c:numRef>
          </c:val>
          <c:smooth val="0"/>
          <c:extLst>
            <c:ext xmlns:c16="http://schemas.microsoft.com/office/drawing/2014/chart" uri="{C3380CC4-5D6E-409C-BE32-E72D297353CC}">
              <c16:uniqueId val="{00000002-8464-4284-9470-2EE6E045B05C}"/>
            </c:ext>
          </c:extLst>
        </c:ser>
        <c:dLbls>
          <c:showLegendKey val="0"/>
          <c:showVal val="0"/>
          <c:showCatName val="0"/>
          <c:showSerName val="0"/>
          <c:showPercent val="0"/>
          <c:showBubbleSize val="0"/>
        </c:dLbls>
        <c:smooth val="0"/>
        <c:axId val="679244856"/>
        <c:axId val="679253712"/>
      </c:lineChart>
      <c:catAx>
        <c:axId val="67924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79253712"/>
        <c:crosses val="autoZero"/>
        <c:auto val="1"/>
        <c:lblAlgn val="ctr"/>
        <c:lblOffset val="100"/>
        <c:noMultiLvlLbl val="0"/>
      </c:catAx>
      <c:valAx>
        <c:axId val="679253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7924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Lagerkapacitet på stand-alone batterier (GWh)</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2"/>
          <c:order val="0"/>
          <c:tx>
            <c:strRef>
              <c:f>Ellagring!$B$3</c:f>
              <c:strCache>
                <c:ptCount val="1"/>
                <c:pt idx="0">
                  <c:v>Stand alone</c:v>
                </c:pt>
              </c:strCache>
            </c:strRef>
          </c:tx>
          <c:spPr>
            <a:solidFill>
              <a:schemeClr val="accent1"/>
            </a:solidFill>
            <a:ln w="25400">
              <a:noFill/>
            </a:ln>
            <a:effectLst/>
          </c:spPr>
          <c:cat>
            <c:numRef>
              <c:f>Ellagring!$D$10:$AB$10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Ellagring!$D$13:$AB$13</c:f>
              <c:numCache>
                <c:formatCode>_-* #,##0_-;\-* #,##0_-;_-* "-"??_-;_-@_-</c:formatCode>
                <c:ptCount val="25"/>
                <c:pt idx="0">
                  <c:v>858.4</c:v>
                </c:pt>
                <c:pt idx="1">
                  <c:v>1458.4</c:v>
                </c:pt>
                <c:pt idx="2">
                  <c:v>2058.4</c:v>
                </c:pt>
                <c:pt idx="3">
                  <c:v>2658.4</c:v>
                </c:pt>
                <c:pt idx="4">
                  <c:v>3258.4</c:v>
                </c:pt>
                <c:pt idx="5">
                  <c:v>3258.4</c:v>
                </c:pt>
                <c:pt idx="6">
                  <c:v>3258.4</c:v>
                </c:pt>
                <c:pt idx="7">
                  <c:v>3258.4</c:v>
                </c:pt>
                <c:pt idx="8">
                  <c:v>3258.4</c:v>
                </c:pt>
                <c:pt idx="9">
                  <c:v>3258.4</c:v>
                </c:pt>
                <c:pt idx="10">
                  <c:v>3258.4</c:v>
                </c:pt>
                <c:pt idx="11">
                  <c:v>3258.4</c:v>
                </c:pt>
                <c:pt idx="12">
                  <c:v>3258.4</c:v>
                </c:pt>
                <c:pt idx="13">
                  <c:v>3258.4</c:v>
                </c:pt>
                <c:pt idx="14">
                  <c:v>3258.4</c:v>
                </c:pt>
                <c:pt idx="15">
                  <c:v>3258.4</c:v>
                </c:pt>
                <c:pt idx="16">
                  <c:v>3258.4</c:v>
                </c:pt>
                <c:pt idx="17">
                  <c:v>3258.4</c:v>
                </c:pt>
                <c:pt idx="18">
                  <c:v>3258.4</c:v>
                </c:pt>
                <c:pt idx="19">
                  <c:v>3258.4</c:v>
                </c:pt>
                <c:pt idx="20">
                  <c:v>3258.4</c:v>
                </c:pt>
                <c:pt idx="21">
                  <c:v>3258.4</c:v>
                </c:pt>
                <c:pt idx="22">
                  <c:v>3258.4</c:v>
                </c:pt>
                <c:pt idx="23">
                  <c:v>3258.4</c:v>
                </c:pt>
                <c:pt idx="24">
                  <c:v>3258.4</c:v>
                </c:pt>
              </c:numCache>
            </c:numRef>
          </c:val>
          <c:extLst>
            <c:ext xmlns:c16="http://schemas.microsoft.com/office/drawing/2014/chart" uri="{C3380CC4-5D6E-409C-BE32-E72D297353CC}">
              <c16:uniqueId val="{00000000-2E1A-41BE-B321-408A9FFA76A5}"/>
            </c:ext>
          </c:extLst>
        </c:ser>
        <c:ser>
          <c:idx val="0"/>
          <c:order val="1"/>
          <c:tx>
            <c:strRef>
              <c:f>Ellagring!$B$16</c:f>
              <c:strCache>
                <c:ptCount val="1"/>
                <c:pt idx="0">
                  <c:v>Samplacerede med solceller</c:v>
                </c:pt>
              </c:strCache>
            </c:strRef>
          </c:tx>
          <c:spPr>
            <a:solidFill>
              <a:schemeClr val="accent2"/>
            </a:solidFill>
            <a:ln w="25400">
              <a:noFill/>
            </a:ln>
            <a:effectLst/>
          </c:spPr>
          <c:cat>
            <c:numRef>
              <c:f>Ellagring!$D$10:$AB$10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Ellagring!$D$30:$AB$30</c:f>
              <c:numCache>
                <c:formatCode>_-* #,##0_-;\-* #,##0_-;_-* "-"??_-;_-@_-</c:formatCode>
                <c:ptCount val="25"/>
                <c:pt idx="0">
                  <c:v>0</c:v>
                </c:pt>
                <c:pt idx="1">
                  <c:v>1745.5299999999997</c:v>
                </c:pt>
                <c:pt idx="2">
                  <c:v>4205.8900000000003</c:v>
                </c:pt>
                <c:pt idx="3">
                  <c:v>16205.890000000001</c:v>
                </c:pt>
                <c:pt idx="4">
                  <c:v>28955.89</c:v>
                </c:pt>
                <c:pt idx="5">
                  <c:v>28955.89</c:v>
                </c:pt>
                <c:pt idx="6">
                  <c:v>28955.89</c:v>
                </c:pt>
                <c:pt idx="7">
                  <c:v>28955.89</c:v>
                </c:pt>
                <c:pt idx="8">
                  <c:v>28955.89</c:v>
                </c:pt>
                <c:pt idx="9">
                  <c:v>28955.89</c:v>
                </c:pt>
                <c:pt idx="10">
                  <c:v>29455.89</c:v>
                </c:pt>
                <c:pt idx="11">
                  <c:v>29955.89</c:v>
                </c:pt>
                <c:pt idx="12">
                  <c:v>30455.89</c:v>
                </c:pt>
                <c:pt idx="13">
                  <c:v>30955.89</c:v>
                </c:pt>
                <c:pt idx="14">
                  <c:v>31455.89</c:v>
                </c:pt>
                <c:pt idx="15">
                  <c:v>32455.89</c:v>
                </c:pt>
                <c:pt idx="16">
                  <c:v>33455.89</c:v>
                </c:pt>
                <c:pt idx="17">
                  <c:v>34455.89</c:v>
                </c:pt>
                <c:pt idx="18">
                  <c:v>35455.89</c:v>
                </c:pt>
                <c:pt idx="19">
                  <c:v>36455.889999999992</c:v>
                </c:pt>
                <c:pt idx="20">
                  <c:v>37955.889999999992</c:v>
                </c:pt>
                <c:pt idx="21">
                  <c:v>39455.889999999992</c:v>
                </c:pt>
                <c:pt idx="22">
                  <c:v>40955.889999999992</c:v>
                </c:pt>
                <c:pt idx="23">
                  <c:v>42455.889999999992</c:v>
                </c:pt>
                <c:pt idx="24">
                  <c:v>43955.889999999992</c:v>
                </c:pt>
              </c:numCache>
            </c:numRef>
          </c:val>
          <c:extLst>
            <c:ext xmlns:c16="http://schemas.microsoft.com/office/drawing/2014/chart" uri="{C3380CC4-5D6E-409C-BE32-E72D297353CC}">
              <c16:uniqueId val="{00000001-2E1A-41BE-B321-408A9FFA76A5}"/>
            </c:ext>
          </c:extLst>
        </c:ser>
        <c:dLbls>
          <c:showLegendKey val="0"/>
          <c:showVal val="0"/>
          <c:showCatName val="0"/>
          <c:showSerName val="0"/>
          <c:showPercent val="0"/>
          <c:showBubbleSize val="0"/>
        </c:dLbls>
        <c:axId val="527665400"/>
        <c:axId val="589008424"/>
      </c:areaChart>
      <c:catAx>
        <c:axId val="527665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89008424"/>
        <c:crosses val="autoZero"/>
        <c:auto val="1"/>
        <c:lblAlgn val="ctr"/>
        <c:lblOffset val="100"/>
        <c:tickLblSkip val="1"/>
        <c:noMultiLvlLbl val="0"/>
      </c:catAx>
      <c:valAx>
        <c:axId val="589008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27665400"/>
        <c:crosses val="autoZero"/>
        <c:crossBetween val="midCat"/>
        <c:dispUnits>
          <c:builtInUnit val="thousand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Arial" panose="020B0604020202020204" pitchFamily="34" charset="0"/>
                <a:ea typeface="+mn-ea"/>
                <a:cs typeface="Arial" panose="020B0604020202020204" pitchFamily="34" charset="0"/>
              </a:defRPr>
            </a:pPr>
            <a:r>
              <a:rPr lang="da-DK"/>
              <a:t>AF25 elforbrug i husholdninger og erhverv (TWh)</a:t>
            </a:r>
          </a:p>
        </c:rich>
      </c:tx>
      <c:layout>
        <c:manualLayout>
          <c:xMode val="edge"/>
          <c:yMode val="edge"/>
          <c:x val="0.14392884893365418"/>
          <c:y val="3.703716913706419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Arial" panose="020B0604020202020204" pitchFamily="34" charset="0"/>
              <a:ea typeface="+mn-ea"/>
              <a:cs typeface="Arial" panose="020B0604020202020204" pitchFamily="34" charset="0"/>
            </a:defRPr>
          </a:pPr>
          <a:endParaRPr lang="da-DK"/>
        </a:p>
      </c:txPr>
    </c:title>
    <c:autoTitleDeleted val="0"/>
    <c:plotArea>
      <c:layout>
        <c:manualLayout>
          <c:layoutTarget val="inner"/>
          <c:xMode val="edge"/>
          <c:yMode val="edge"/>
          <c:x val="7.3440665737638494E-2"/>
          <c:y val="0.16712962962962963"/>
          <c:w val="0.89117854272883612"/>
          <c:h val="0.52749931961215968"/>
        </c:manualLayout>
      </c:layout>
      <c:areaChart>
        <c:grouping val="stacked"/>
        <c:varyColors val="0"/>
        <c:ser>
          <c:idx val="3"/>
          <c:order val="0"/>
          <c:tx>
            <c:v>Klassisk elforbrug - Erhverv</c:v>
          </c:tx>
          <c:spPr>
            <a:solidFill>
              <a:schemeClr val="accent2"/>
            </a:solidFill>
            <a:ln>
              <a:noFill/>
            </a:ln>
            <a:effectLst/>
          </c:spPr>
          <c:cat>
            <c:numRef>
              <c:f>Elforbrug!$C$49:$AA$49</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Elforbrug!$C$29:$AA$29</c:f>
              <c:numCache>
                <c:formatCode>_-* #,##0_-;\-* #,##0_-;_-* "-"??_-;_-@_-</c:formatCode>
                <c:ptCount val="25"/>
                <c:pt idx="0">
                  <c:v>19200.45</c:v>
                </c:pt>
                <c:pt idx="1">
                  <c:v>19746.009999999998</c:v>
                </c:pt>
                <c:pt idx="2">
                  <c:v>20126.93</c:v>
                </c:pt>
                <c:pt idx="3">
                  <c:v>20651.95</c:v>
                </c:pt>
                <c:pt idx="4">
                  <c:v>21837.87</c:v>
                </c:pt>
                <c:pt idx="5">
                  <c:v>22119.89</c:v>
                </c:pt>
                <c:pt idx="6">
                  <c:v>22401.91</c:v>
                </c:pt>
                <c:pt idx="7">
                  <c:v>22695.32</c:v>
                </c:pt>
                <c:pt idx="8">
                  <c:v>22988.73</c:v>
                </c:pt>
                <c:pt idx="9">
                  <c:v>23282.15</c:v>
                </c:pt>
                <c:pt idx="10">
                  <c:v>23704.5</c:v>
                </c:pt>
                <c:pt idx="11">
                  <c:v>24126.87</c:v>
                </c:pt>
                <c:pt idx="12">
                  <c:v>24549.22</c:v>
                </c:pt>
                <c:pt idx="13">
                  <c:v>24971.58</c:v>
                </c:pt>
                <c:pt idx="14">
                  <c:v>25393.949999999997</c:v>
                </c:pt>
                <c:pt idx="15">
                  <c:v>25785.08</c:v>
                </c:pt>
                <c:pt idx="16">
                  <c:v>26176.21</c:v>
                </c:pt>
                <c:pt idx="17">
                  <c:v>26567.34</c:v>
                </c:pt>
                <c:pt idx="18">
                  <c:v>26958.47</c:v>
                </c:pt>
                <c:pt idx="19">
                  <c:v>27349.599999999999</c:v>
                </c:pt>
                <c:pt idx="20">
                  <c:v>27765.47</c:v>
                </c:pt>
                <c:pt idx="21">
                  <c:v>28181.34</c:v>
                </c:pt>
                <c:pt idx="22">
                  <c:v>28597.21</c:v>
                </c:pt>
                <c:pt idx="23">
                  <c:v>29013.09</c:v>
                </c:pt>
                <c:pt idx="24">
                  <c:v>29428.959999999999</c:v>
                </c:pt>
              </c:numCache>
            </c:numRef>
          </c:val>
          <c:extLst>
            <c:ext xmlns:c16="http://schemas.microsoft.com/office/drawing/2014/chart" uri="{C3380CC4-5D6E-409C-BE32-E72D297353CC}">
              <c16:uniqueId val="{00000000-C12E-45E3-9671-95415A775A41}"/>
            </c:ext>
          </c:extLst>
        </c:ser>
        <c:ser>
          <c:idx val="2"/>
          <c:order val="1"/>
          <c:tx>
            <c:v>Individuelle varmepumper - Erhverv</c:v>
          </c:tx>
          <c:spPr>
            <a:solidFill>
              <a:schemeClr val="accent5"/>
            </a:solidFill>
            <a:ln w="25400">
              <a:noFill/>
            </a:ln>
            <a:effectLst/>
          </c:spPr>
          <c:cat>
            <c:numRef>
              <c:f>Elforbrug!$C$49:$AA$49</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Elforbrug!$C$51:$AA$51</c:f>
              <c:numCache>
                <c:formatCode>_-* #,##0_-;\-* #,##0_-;_-* "-"??_-;_-@_-</c:formatCode>
                <c:ptCount val="25"/>
                <c:pt idx="0">
                  <c:v>1055.0500000000002</c:v>
                </c:pt>
                <c:pt idx="1">
                  <c:v>1181.6599999999999</c:v>
                </c:pt>
                <c:pt idx="2">
                  <c:v>1384.75</c:v>
                </c:pt>
                <c:pt idx="3">
                  <c:v>1671.1</c:v>
                </c:pt>
                <c:pt idx="4">
                  <c:v>1840.46</c:v>
                </c:pt>
                <c:pt idx="5">
                  <c:v>1915.24</c:v>
                </c:pt>
                <c:pt idx="6">
                  <c:v>1990.03</c:v>
                </c:pt>
                <c:pt idx="7">
                  <c:v>2035.21</c:v>
                </c:pt>
                <c:pt idx="8">
                  <c:v>2080.39</c:v>
                </c:pt>
                <c:pt idx="9">
                  <c:v>2125.58</c:v>
                </c:pt>
                <c:pt idx="10">
                  <c:v>2181.9</c:v>
                </c:pt>
                <c:pt idx="11">
                  <c:v>2238.2200000000003</c:v>
                </c:pt>
                <c:pt idx="12">
                  <c:v>2294.54</c:v>
                </c:pt>
                <c:pt idx="13">
                  <c:v>2350.8599999999997</c:v>
                </c:pt>
                <c:pt idx="14">
                  <c:v>2407.1800000000003</c:v>
                </c:pt>
                <c:pt idx="15">
                  <c:v>2456.9699999999998</c:v>
                </c:pt>
                <c:pt idx="16">
                  <c:v>2506.75</c:v>
                </c:pt>
                <c:pt idx="17">
                  <c:v>2556.54</c:v>
                </c:pt>
                <c:pt idx="18">
                  <c:v>2606.3200000000002</c:v>
                </c:pt>
                <c:pt idx="19">
                  <c:v>2656.11</c:v>
                </c:pt>
                <c:pt idx="20">
                  <c:v>2696.04</c:v>
                </c:pt>
                <c:pt idx="21">
                  <c:v>2735.98</c:v>
                </c:pt>
                <c:pt idx="22">
                  <c:v>2775.91</c:v>
                </c:pt>
                <c:pt idx="23">
                  <c:v>2815.85</c:v>
                </c:pt>
                <c:pt idx="24">
                  <c:v>2855.8</c:v>
                </c:pt>
              </c:numCache>
            </c:numRef>
          </c:val>
          <c:extLst>
            <c:ext xmlns:c16="http://schemas.microsoft.com/office/drawing/2014/chart" uri="{C3380CC4-5D6E-409C-BE32-E72D297353CC}">
              <c16:uniqueId val="{0000000C-C12E-45E3-9671-95415A775A41}"/>
            </c:ext>
          </c:extLst>
        </c:ser>
        <c:ser>
          <c:idx val="0"/>
          <c:order val="2"/>
          <c:tx>
            <c:v>Klassisk elforbrug - Husholdninger</c:v>
          </c:tx>
          <c:spPr>
            <a:solidFill>
              <a:schemeClr val="accent4"/>
            </a:solidFill>
            <a:ln w="25400">
              <a:noFill/>
            </a:ln>
            <a:effectLst/>
          </c:spPr>
          <c:cat>
            <c:numRef>
              <c:f>Elforbrug!$C$49:$AA$49</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Elforbrug!$C$28:$AA$28</c:f>
              <c:numCache>
                <c:formatCode>_-* #,##0_-;\-* #,##0_-;_-* "-"??_-;_-@_-</c:formatCode>
                <c:ptCount val="25"/>
                <c:pt idx="0">
                  <c:v>9107.64</c:v>
                </c:pt>
                <c:pt idx="1">
                  <c:v>9101.5400000000009</c:v>
                </c:pt>
                <c:pt idx="2">
                  <c:v>8593.01</c:v>
                </c:pt>
                <c:pt idx="3">
                  <c:v>8558.27</c:v>
                </c:pt>
                <c:pt idx="4">
                  <c:v>8563.18</c:v>
                </c:pt>
                <c:pt idx="5">
                  <c:v>8559.77</c:v>
                </c:pt>
                <c:pt idx="6">
                  <c:v>8556.3700000000008</c:v>
                </c:pt>
                <c:pt idx="7">
                  <c:v>8534.66</c:v>
                </c:pt>
                <c:pt idx="8">
                  <c:v>8512.93</c:v>
                </c:pt>
                <c:pt idx="9">
                  <c:v>8491.2200000000012</c:v>
                </c:pt>
                <c:pt idx="10">
                  <c:v>8373.06</c:v>
                </c:pt>
                <c:pt idx="11">
                  <c:v>8254.9</c:v>
                </c:pt>
                <c:pt idx="12">
                  <c:v>8136.74</c:v>
                </c:pt>
                <c:pt idx="13">
                  <c:v>8018.58</c:v>
                </c:pt>
                <c:pt idx="14">
                  <c:v>7900.42</c:v>
                </c:pt>
                <c:pt idx="15">
                  <c:v>7830.93</c:v>
                </c:pt>
                <c:pt idx="16">
                  <c:v>7761.43</c:v>
                </c:pt>
                <c:pt idx="17">
                  <c:v>7691.94</c:v>
                </c:pt>
                <c:pt idx="18">
                  <c:v>7622.43</c:v>
                </c:pt>
                <c:pt idx="19">
                  <c:v>7552.9400000000005</c:v>
                </c:pt>
                <c:pt idx="20">
                  <c:v>7540.83</c:v>
                </c:pt>
                <c:pt idx="21">
                  <c:v>7528.7199999999993</c:v>
                </c:pt>
                <c:pt idx="22">
                  <c:v>7516.62</c:v>
                </c:pt>
                <c:pt idx="23">
                  <c:v>7504.51</c:v>
                </c:pt>
                <c:pt idx="24">
                  <c:v>7492.4</c:v>
                </c:pt>
              </c:numCache>
            </c:numRef>
          </c:val>
          <c:extLst>
            <c:ext xmlns:c16="http://schemas.microsoft.com/office/drawing/2014/chart" uri="{C3380CC4-5D6E-409C-BE32-E72D297353CC}">
              <c16:uniqueId val="{0000000A-C12E-45E3-9671-95415A775A41}"/>
            </c:ext>
          </c:extLst>
        </c:ser>
        <c:ser>
          <c:idx val="1"/>
          <c:order val="3"/>
          <c:tx>
            <c:v>Individuelle varmepumper - Husholdninger</c:v>
          </c:tx>
          <c:spPr>
            <a:solidFill>
              <a:schemeClr val="accent6"/>
            </a:solidFill>
            <a:ln w="25400">
              <a:noFill/>
            </a:ln>
            <a:effectLst/>
          </c:spPr>
          <c:cat>
            <c:numRef>
              <c:f>Elforbrug!$C$49:$AA$49</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Elforbrug!$C$50:$AA$50</c:f>
              <c:numCache>
                <c:formatCode>_-* #,##0_-;\-* #,##0_-;_-* "-"??_-;_-@_-</c:formatCode>
                <c:ptCount val="25"/>
                <c:pt idx="0">
                  <c:v>1782.15</c:v>
                </c:pt>
                <c:pt idx="1">
                  <c:v>1837.43</c:v>
                </c:pt>
                <c:pt idx="2">
                  <c:v>1943.92</c:v>
                </c:pt>
                <c:pt idx="3">
                  <c:v>2080.5699999999997</c:v>
                </c:pt>
                <c:pt idx="4">
                  <c:v>2259.9</c:v>
                </c:pt>
                <c:pt idx="5">
                  <c:v>2353.96</c:v>
                </c:pt>
                <c:pt idx="6">
                  <c:v>2448.02</c:v>
                </c:pt>
                <c:pt idx="7">
                  <c:v>2563.7600000000002</c:v>
                </c:pt>
                <c:pt idx="8">
                  <c:v>2679.5</c:v>
                </c:pt>
                <c:pt idx="9">
                  <c:v>2795.24</c:v>
                </c:pt>
                <c:pt idx="10">
                  <c:v>2788.4700000000003</c:v>
                </c:pt>
                <c:pt idx="11">
                  <c:v>2781.69</c:v>
                </c:pt>
                <c:pt idx="12">
                  <c:v>2774.92</c:v>
                </c:pt>
                <c:pt idx="13">
                  <c:v>2768.14</c:v>
                </c:pt>
                <c:pt idx="14">
                  <c:v>2761.37</c:v>
                </c:pt>
                <c:pt idx="15">
                  <c:v>2749</c:v>
                </c:pt>
                <c:pt idx="16">
                  <c:v>2736.64</c:v>
                </c:pt>
                <c:pt idx="17">
                  <c:v>2724.2799999999997</c:v>
                </c:pt>
                <c:pt idx="18">
                  <c:v>2711.92</c:v>
                </c:pt>
                <c:pt idx="19">
                  <c:v>2699.55</c:v>
                </c:pt>
                <c:pt idx="20">
                  <c:v>2670.75</c:v>
                </c:pt>
                <c:pt idx="21">
                  <c:v>2641.94</c:v>
                </c:pt>
                <c:pt idx="22">
                  <c:v>2613.13</c:v>
                </c:pt>
                <c:pt idx="23">
                  <c:v>2584.3199999999997</c:v>
                </c:pt>
                <c:pt idx="24">
                  <c:v>2555.5100000000002</c:v>
                </c:pt>
              </c:numCache>
            </c:numRef>
          </c:val>
          <c:extLst>
            <c:ext xmlns:c16="http://schemas.microsoft.com/office/drawing/2014/chart" uri="{C3380CC4-5D6E-409C-BE32-E72D297353CC}">
              <c16:uniqueId val="{00000000-E53D-45FC-835B-45B0CE1787A1}"/>
            </c:ext>
          </c:extLst>
        </c:ser>
        <c:dLbls>
          <c:showLegendKey val="0"/>
          <c:showVal val="0"/>
          <c:showCatName val="0"/>
          <c:showSerName val="0"/>
          <c:showPercent val="0"/>
          <c:showBubbleSize val="0"/>
        </c:dLbls>
        <c:axId val="638515736"/>
        <c:axId val="638510816"/>
      </c:areaChart>
      <c:catAx>
        <c:axId val="638515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dk1"/>
                </a:solidFill>
                <a:latin typeface="Arial" panose="020B0604020202020204" pitchFamily="34" charset="0"/>
                <a:ea typeface="+mn-ea"/>
                <a:cs typeface="Arial" panose="020B0604020202020204" pitchFamily="34" charset="0"/>
              </a:defRPr>
            </a:pPr>
            <a:endParaRPr lang="da-DK"/>
          </a:p>
        </c:txPr>
        <c:crossAx val="638510816"/>
        <c:crosses val="autoZero"/>
        <c:auto val="1"/>
        <c:lblAlgn val="ctr"/>
        <c:lblOffset val="100"/>
        <c:tickLblSkip val="1"/>
        <c:noMultiLvlLbl val="0"/>
      </c:catAx>
      <c:valAx>
        <c:axId val="638510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dk1"/>
                </a:solidFill>
                <a:latin typeface="Arial" panose="020B0604020202020204" pitchFamily="34" charset="0"/>
                <a:ea typeface="+mn-ea"/>
                <a:cs typeface="Arial" panose="020B0604020202020204" pitchFamily="34" charset="0"/>
              </a:defRPr>
            </a:pPr>
            <a:endParaRPr lang="da-DK"/>
          </a:p>
        </c:txPr>
        <c:crossAx val="638515736"/>
        <c:crosses val="autoZero"/>
        <c:crossBetween val="midCat"/>
        <c:dispUnits>
          <c:builtInUnit val="thousands"/>
        </c:dispUnits>
      </c:valAx>
      <c:spPr>
        <a:noFill/>
        <a:ln>
          <a:noFill/>
        </a:ln>
        <a:effectLst/>
      </c:spPr>
    </c:plotArea>
    <c:legend>
      <c:legendPos val="b"/>
      <c:layout>
        <c:manualLayout>
          <c:xMode val="edge"/>
          <c:yMode val="edge"/>
          <c:x val="1.710993299541843E-2"/>
          <c:y val="0.81741964806246126"/>
          <c:w val="0.96378719031935689"/>
          <c:h val="0.1825802336188980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lt1"/>
    </a:solidFill>
    <a:ln w="12700" cap="flat" cmpd="sng" algn="ctr">
      <a:solidFill>
        <a:schemeClr val="bg1">
          <a:lumMod val="95000"/>
        </a:schemeClr>
      </a:solidFill>
      <a:prstDash val="solid"/>
      <a:miter lim="800000"/>
    </a:ln>
    <a:effectLst/>
  </c:spPr>
  <c:txPr>
    <a:bodyPr/>
    <a:lstStyle/>
    <a:p>
      <a:pPr>
        <a:defRPr sz="1000">
          <a:solidFill>
            <a:schemeClr val="dk1"/>
          </a:solidFill>
          <a:latin typeface="Arial" panose="020B0604020202020204" pitchFamily="34" charset="0"/>
          <a:ea typeface="+mn-ea"/>
          <a:cs typeface="Arial" panose="020B0604020202020204" pitchFamily="34" charset="0"/>
        </a:defRPr>
      </a:pPr>
      <a:endParaRPr lang="da-DK"/>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Arial" panose="020B0604020202020204" pitchFamily="34" charset="0"/>
                <a:ea typeface="+mn-ea"/>
                <a:cs typeface="Arial" panose="020B0604020202020204" pitchFamily="34" charset="0"/>
              </a:defRPr>
            </a:pPr>
            <a:r>
              <a:rPr lang="da-DK"/>
              <a:t>AF25 ledningsgasforbrug i husholdninger og erhverv (TWh)</a:t>
            </a:r>
          </a:p>
        </c:rich>
      </c:tx>
      <c:layout>
        <c:manualLayout>
          <c:xMode val="edge"/>
          <c:yMode val="edge"/>
          <c:x val="0.11835720145086526"/>
          <c:y val="3.703703703703703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Arial" panose="020B0604020202020204" pitchFamily="34" charset="0"/>
              <a:ea typeface="+mn-ea"/>
              <a:cs typeface="Arial" panose="020B0604020202020204" pitchFamily="34" charset="0"/>
            </a:defRPr>
          </a:pPr>
          <a:endParaRPr lang="da-DK"/>
        </a:p>
      </c:txPr>
    </c:title>
    <c:autoTitleDeleted val="0"/>
    <c:plotArea>
      <c:layout>
        <c:manualLayout>
          <c:layoutTarget val="inner"/>
          <c:xMode val="edge"/>
          <c:yMode val="edge"/>
          <c:x val="7.3440579253425606E-2"/>
          <c:y val="0.15499089714115991"/>
          <c:w val="0.90535530127256825"/>
          <c:h val="0.55890716947805097"/>
        </c:manualLayout>
      </c:layout>
      <c:areaChart>
        <c:grouping val="stacked"/>
        <c:varyColors val="0"/>
        <c:ser>
          <c:idx val="1"/>
          <c:order val="0"/>
          <c:tx>
            <c:strRef>
              <c:f>Gas!$B$33</c:f>
              <c:strCache>
                <c:ptCount val="1"/>
                <c:pt idx="0">
                  <c:v>Fremstillingserhverv</c:v>
                </c:pt>
              </c:strCache>
            </c:strRef>
          </c:tx>
          <c:spPr>
            <a:solidFill>
              <a:schemeClr val="accent2"/>
            </a:solidFill>
            <a:ln w="25400">
              <a:noFill/>
            </a:ln>
            <a:effectLst/>
          </c:spPr>
          <c:cat>
            <c:numRef>
              <c:f>Gas!$C$7:$AA$7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Gas!$C$33:$AA$33</c:f>
              <c:numCache>
                <c:formatCode>_-* #,##0_-;\-* #,##0_-;_-* "-"??_-;_-@_-</c:formatCode>
                <c:ptCount val="25"/>
                <c:pt idx="0">
                  <c:v>8398.07</c:v>
                </c:pt>
                <c:pt idx="1">
                  <c:v>8455.9500000000007</c:v>
                </c:pt>
                <c:pt idx="2">
                  <c:v>7891.42</c:v>
                </c:pt>
                <c:pt idx="3">
                  <c:v>7178.66</c:v>
                </c:pt>
                <c:pt idx="4">
                  <c:v>6578.2000000000007</c:v>
                </c:pt>
                <c:pt idx="5">
                  <c:v>6518.1900000000005</c:v>
                </c:pt>
                <c:pt idx="6">
                  <c:v>6458.18</c:v>
                </c:pt>
                <c:pt idx="7">
                  <c:v>6353.16</c:v>
                </c:pt>
                <c:pt idx="8">
                  <c:v>6248.13</c:v>
                </c:pt>
                <c:pt idx="9">
                  <c:v>6143.1200000000008</c:v>
                </c:pt>
                <c:pt idx="10">
                  <c:v>5953.6100000000006</c:v>
                </c:pt>
                <c:pt idx="11">
                  <c:v>5764.1</c:v>
                </c:pt>
                <c:pt idx="12">
                  <c:v>5574.58</c:v>
                </c:pt>
                <c:pt idx="13">
                  <c:v>5385.08</c:v>
                </c:pt>
                <c:pt idx="14">
                  <c:v>5195.5599999999995</c:v>
                </c:pt>
                <c:pt idx="15">
                  <c:v>5017.41</c:v>
                </c:pt>
                <c:pt idx="16">
                  <c:v>4839.2700000000004</c:v>
                </c:pt>
                <c:pt idx="17">
                  <c:v>4661.13</c:v>
                </c:pt>
                <c:pt idx="18">
                  <c:v>4482.9799999999996</c:v>
                </c:pt>
                <c:pt idx="19">
                  <c:v>4304.84</c:v>
                </c:pt>
                <c:pt idx="20">
                  <c:v>4182.55</c:v>
                </c:pt>
                <c:pt idx="21">
                  <c:v>4060.27</c:v>
                </c:pt>
                <c:pt idx="22">
                  <c:v>3937.9799999999996</c:v>
                </c:pt>
                <c:pt idx="23">
                  <c:v>3815.7</c:v>
                </c:pt>
                <c:pt idx="24">
                  <c:v>3693.41</c:v>
                </c:pt>
              </c:numCache>
            </c:numRef>
          </c:val>
          <c:extLst>
            <c:ext xmlns:c16="http://schemas.microsoft.com/office/drawing/2014/chart" uri="{C3380CC4-5D6E-409C-BE32-E72D297353CC}">
              <c16:uniqueId val="{00000005-9B5A-4B1F-8985-24D116075E89}"/>
            </c:ext>
          </c:extLst>
        </c:ser>
        <c:ser>
          <c:idx val="6"/>
          <c:order val="1"/>
          <c:tx>
            <c:strRef>
              <c:f>Gas!$B$61</c:f>
              <c:strCache>
                <c:ptCount val="1"/>
                <c:pt idx="0">
                  <c:v>Husholdninger</c:v>
                </c:pt>
              </c:strCache>
            </c:strRef>
          </c:tx>
          <c:spPr>
            <a:solidFill>
              <a:schemeClr val="accent6"/>
            </a:solidFill>
            <a:ln w="25400">
              <a:noFill/>
            </a:ln>
            <a:effectLst/>
          </c:spPr>
          <c:cat>
            <c:numRef>
              <c:f>Gas!$C$7:$AA$7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Gas!$C$61:$AA$61</c:f>
              <c:numCache>
                <c:formatCode>_-* #,##0_-;\-* #,##0_-;_-* "-"??_-;_-@_-</c:formatCode>
                <c:ptCount val="25"/>
                <c:pt idx="0">
                  <c:v>4880.7</c:v>
                </c:pt>
                <c:pt idx="1">
                  <c:v>4170.32</c:v>
                </c:pt>
                <c:pt idx="2">
                  <c:v>3552.8999999999996</c:v>
                </c:pt>
                <c:pt idx="3">
                  <c:v>2834.4300000000003</c:v>
                </c:pt>
                <c:pt idx="4">
                  <c:v>2103.19</c:v>
                </c:pt>
                <c:pt idx="5">
                  <c:v>1689.9700000000003</c:v>
                </c:pt>
                <c:pt idx="6">
                  <c:v>1276.76</c:v>
                </c:pt>
                <c:pt idx="7">
                  <c:v>851.18999999999994</c:v>
                </c:pt>
                <c:pt idx="8">
                  <c:v>425.63</c:v>
                </c:pt>
                <c:pt idx="9">
                  <c:v>0.06</c:v>
                </c:pt>
                <c:pt idx="10">
                  <c:v>0.06</c:v>
                </c:pt>
                <c:pt idx="11">
                  <c:v>0.06</c:v>
                </c:pt>
                <c:pt idx="12">
                  <c:v>0.06</c:v>
                </c:pt>
                <c:pt idx="13">
                  <c:v>0.06</c:v>
                </c:pt>
                <c:pt idx="14">
                  <c:v>0.06</c:v>
                </c:pt>
                <c:pt idx="15">
                  <c:v>0.06</c:v>
                </c:pt>
                <c:pt idx="16">
                  <c:v>0.06</c:v>
                </c:pt>
                <c:pt idx="17">
                  <c:v>0.06</c:v>
                </c:pt>
                <c:pt idx="18">
                  <c:v>0.06</c:v>
                </c:pt>
                <c:pt idx="19">
                  <c:v>0.06</c:v>
                </c:pt>
                <c:pt idx="20">
                  <c:v>0.06</c:v>
                </c:pt>
                <c:pt idx="21">
                  <c:v>0.06</c:v>
                </c:pt>
                <c:pt idx="22">
                  <c:v>0.06</c:v>
                </c:pt>
                <c:pt idx="23">
                  <c:v>0.06</c:v>
                </c:pt>
                <c:pt idx="24">
                  <c:v>0.06</c:v>
                </c:pt>
              </c:numCache>
            </c:numRef>
          </c:val>
          <c:extLst>
            <c:ext xmlns:c16="http://schemas.microsoft.com/office/drawing/2014/chart" uri="{C3380CC4-5D6E-409C-BE32-E72D297353CC}">
              <c16:uniqueId val="{00000009-9B5A-4B1F-8985-24D116075E89}"/>
            </c:ext>
          </c:extLst>
        </c:ser>
        <c:ser>
          <c:idx val="5"/>
          <c:order val="2"/>
          <c:tx>
            <c:strRef>
              <c:f>Gas!$B$54</c:f>
              <c:strCache>
                <c:ptCount val="1"/>
                <c:pt idx="0">
                  <c:v>Privat service</c:v>
                </c:pt>
              </c:strCache>
            </c:strRef>
          </c:tx>
          <c:spPr>
            <a:solidFill>
              <a:schemeClr val="bg2">
                <a:lumMod val="75000"/>
              </a:schemeClr>
            </a:solidFill>
            <a:ln w="25400">
              <a:noFill/>
            </a:ln>
            <a:effectLst/>
          </c:spPr>
          <c:cat>
            <c:numRef>
              <c:f>Gas!$C$7:$AA$7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Gas!$C$54:$AA$54</c:f>
              <c:numCache>
                <c:formatCode>_-* #,##0_-;\-* #,##0_-;_-* "-"??_-;_-@_-</c:formatCode>
                <c:ptCount val="25"/>
                <c:pt idx="0">
                  <c:v>822.07999999999993</c:v>
                </c:pt>
                <c:pt idx="1">
                  <c:v>805.78</c:v>
                </c:pt>
                <c:pt idx="2">
                  <c:v>758.47</c:v>
                </c:pt>
                <c:pt idx="3">
                  <c:v>635.68999999999994</c:v>
                </c:pt>
                <c:pt idx="4">
                  <c:v>613.29</c:v>
                </c:pt>
                <c:pt idx="5">
                  <c:v>610.38</c:v>
                </c:pt>
                <c:pt idx="6">
                  <c:v>607.44000000000005</c:v>
                </c:pt>
                <c:pt idx="7">
                  <c:v>599.66</c:v>
                </c:pt>
                <c:pt idx="8">
                  <c:v>591.87</c:v>
                </c:pt>
                <c:pt idx="9">
                  <c:v>584.05999999999995</c:v>
                </c:pt>
                <c:pt idx="10">
                  <c:v>559.79</c:v>
                </c:pt>
                <c:pt idx="11">
                  <c:v>535.51</c:v>
                </c:pt>
                <c:pt idx="12">
                  <c:v>511.25</c:v>
                </c:pt>
                <c:pt idx="13">
                  <c:v>486.96999999999997</c:v>
                </c:pt>
                <c:pt idx="14">
                  <c:v>462.69000000000005</c:v>
                </c:pt>
                <c:pt idx="15">
                  <c:v>437.70000000000005</c:v>
                </c:pt>
                <c:pt idx="16">
                  <c:v>412.69000000000005</c:v>
                </c:pt>
                <c:pt idx="17">
                  <c:v>387.69</c:v>
                </c:pt>
                <c:pt idx="18">
                  <c:v>362.69</c:v>
                </c:pt>
                <c:pt idx="19">
                  <c:v>337.71</c:v>
                </c:pt>
                <c:pt idx="20">
                  <c:v>321.32</c:v>
                </c:pt>
                <c:pt idx="21">
                  <c:v>304.96000000000004</c:v>
                </c:pt>
                <c:pt idx="22">
                  <c:v>288.59000000000003</c:v>
                </c:pt>
                <c:pt idx="23">
                  <c:v>272.23</c:v>
                </c:pt>
                <c:pt idx="24">
                  <c:v>255.87</c:v>
                </c:pt>
              </c:numCache>
            </c:numRef>
          </c:val>
          <c:extLst>
            <c:ext xmlns:c16="http://schemas.microsoft.com/office/drawing/2014/chart" uri="{C3380CC4-5D6E-409C-BE32-E72D297353CC}">
              <c16:uniqueId val="{00000008-9B5A-4B1F-8985-24D116075E89}"/>
            </c:ext>
          </c:extLst>
        </c:ser>
        <c:ser>
          <c:idx val="4"/>
          <c:order val="3"/>
          <c:tx>
            <c:strRef>
              <c:f>Gas!$B$47</c:f>
              <c:strCache>
                <c:ptCount val="1"/>
                <c:pt idx="0">
                  <c:v>Offentlig service</c:v>
                </c:pt>
              </c:strCache>
            </c:strRef>
          </c:tx>
          <c:spPr>
            <a:solidFill>
              <a:schemeClr val="accent5"/>
            </a:solidFill>
            <a:ln w="25400">
              <a:noFill/>
            </a:ln>
            <a:effectLst/>
          </c:spPr>
          <c:cat>
            <c:numRef>
              <c:f>Gas!$C$7:$AA$7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Gas!$C$47:$AA$47</c:f>
              <c:numCache>
                <c:formatCode>_-* #,##0_-;\-* #,##0_-;_-* "-"??_-;_-@_-</c:formatCode>
                <c:ptCount val="25"/>
                <c:pt idx="0">
                  <c:v>672.03</c:v>
                </c:pt>
                <c:pt idx="1">
                  <c:v>659.47</c:v>
                </c:pt>
                <c:pt idx="2">
                  <c:v>632.20000000000005</c:v>
                </c:pt>
                <c:pt idx="3">
                  <c:v>552.64</c:v>
                </c:pt>
                <c:pt idx="4">
                  <c:v>540.70000000000005</c:v>
                </c:pt>
                <c:pt idx="5">
                  <c:v>537.03</c:v>
                </c:pt>
                <c:pt idx="6">
                  <c:v>533.35</c:v>
                </c:pt>
                <c:pt idx="7">
                  <c:v>527.70999999999992</c:v>
                </c:pt>
                <c:pt idx="8">
                  <c:v>522.09</c:v>
                </c:pt>
                <c:pt idx="9">
                  <c:v>516.43999999999994</c:v>
                </c:pt>
                <c:pt idx="10">
                  <c:v>489.02</c:v>
                </c:pt>
                <c:pt idx="11">
                  <c:v>461.6</c:v>
                </c:pt>
                <c:pt idx="12">
                  <c:v>434.15999999999997</c:v>
                </c:pt>
                <c:pt idx="13">
                  <c:v>406.75</c:v>
                </c:pt>
                <c:pt idx="14">
                  <c:v>379.33000000000004</c:v>
                </c:pt>
                <c:pt idx="15">
                  <c:v>353.22999999999996</c:v>
                </c:pt>
                <c:pt idx="16">
                  <c:v>327.13</c:v>
                </c:pt>
                <c:pt idx="17">
                  <c:v>301.03999999999996</c:v>
                </c:pt>
                <c:pt idx="18">
                  <c:v>274.94</c:v>
                </c:pt>
                <c:pt idx="19">
                  <c:v>248.84000000000003</c:v>
                </c:pt>
                <c:pt idx="20">
                  <c:v>236.36</c:v>
                </c:pt>
                <c:pt idx="21">
                  <c:v>223.89</c:v>
                </c:pt>
                <c:pt idx="22">
                  <c:v>211.39999999999998</c:v>
                </c:pt>
                <c:pt idx="23">
                  <c:v>198.92000000000002</c:v>
                </c:pt>
                <c:pt idx="24">
                  <c:v>186.44</c:v>
                </c:pt>
              </c:numCache>
            </c:numRef>
          </c:val>
          <c:extLst>
            <c:ext xmlns:c16="http://schemas.microsoft.com/office/drawing/2014/chart" uri="{C3380CC4-5D6E-409C-BE32-E72D297353CC}">
              <c16:uniqueId val="{00000007-9B5A-4B1F-8985-24D116075E89}"/>
            </c:ext>
          </c:extLst>
        </c:ser>
        <c:ser>
          <c:idx val="0"/>
          <c:order val="4"/>
          <c:tx>
            <c:strRef>
              <c:f>Gas!$B$19</c:f>
              <c:strCache>
                <c:ptCount val="1"/>
                <c:pt idx="0">
                  <c:v>Engros- og detailhandel</c:v>
                </c:pt>
              </c:strCache>
            </c:strRef>
          </c:tx>
          <c:spPr>
            <a:solidFill>
              <a:schemeClr val="accent4"/>
            </a:solidFill>
            <a:ln w="25400">
              <a:noFill/>
            </a:ln>
            <a:effectLst/>
          </c:spPr>
          <c:cat>
            <c:numRef>
              <c:f>Gas!$C$7:$AA$7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Gas!$C$19:$AA$19</c:f>
              <c:numCache>
                <c:formatCode>_-* #,##0_-;\-* #,##0_-;_-* "-"??_-;_-@_-</c:formatCode>
                <c:ptCount val="25"/>
                <c:pt idx="0">
                  <c:v>470.69</c:v>
                </c:pt>
                <c:pt idx="1">
                  <c:v>452.77</c:v>
                </c:pt>
                <c:pt idx="2">
                  <c:v>428.96</c:v>
                </c:pt>
                <c:pt idx="3">
                  <c:v>356.91999999999996</c:v>
                </c:pt>
                <c:pt idx="4">
                  <c:v>338.45</c:v>
                </c:pt>
                <c:pt idx="5">
                  <c:v>332.47</c:v>
                </c:pt>
                <c:pt idx="6">
                  <c:v>326.48</c:v>
                </c:pt>
                <c:pt idx="7">
                  <c:v>321.84000000000003</c:v>
                </c:pt>
                <c:pt idx="8">
                  <c:v>317.2</c:v>
                </c:pt>
                <c:pt idx="9">
                  <c:v>312.56</c:v>
                </c:pt>
                <c:pt idx="10">
                  <c:v>296.86</c:v>
                </c:pt>
                <c:pt idx="11">
                  <c:v>281.17999999999995</c:v>
                </c:pt>
                <c:pt idx="12">
                  <c:v>265.48</c:v>
                </c:pt>
                <c:pt idx="13">
                  <c:v>249.8</c:v>
                </c:pt>
                <c:pt idx="14">
                  <c:v>234.10999999999999</c:v>
                </c:pt>
                <c:pt idx="15">
                  <c:v>213.78</c:v>
                </c:pt>
                <c:pt idx="16">
                  <c:v>193.44</c:v>
                </c:pt>
                <c:pt idx="17">
                  <c:v>173.1</c:v>
                </c:pt>
                <c:pt idx="18">
                  <c:v>152.76</c:v>
                </c:pt>
                <c:pt idx="19">
                  <c:v>132.43</c:v>
                </c:pt>
                <c:pt idx="20">
                  <c:v>126.13</c:v>
                </c:pt>
                <c:pt idx="21">
                  <c:v>119.83000000000001</c:v>
                </c:pt>
                <c:pt idx="22">
                  <c:v>113.53</c:v>
                </c:pt>
                <c:pt idx="23">
                  <c:v>107.22</c:v>
                </c:pt>
                <c:pt idx="24">
                  <c:v>100.92</c:v>
                </c:pt>
              </c:numCache>
            </c:numRef>
          </c:val>
          <c:extLst>
            <c:ext xmlns:c16="http://schemas.microsoft.com/office/drawing/2014/chart" uri="{C3380CC4-5D6E-409C-BE32-E72D297353CC}">
              <c16:uniqueId val="{00000004-9B5A-4B1F-8985-24D116075E89}"/>
            </c:ext>
          </c:extLst>
        </c:ser>
        <c:ser>
          <c:idx val="2"/>
          <c:order val="5"/>
          <c:tx>
            <c:strRef>
              <c:f>Gas!$B$40</c:f>
              <c:strCache>
                <c:ptCount val="1"/>
                <c:pt idx="0">
                  <c:v>Landbrug</c:v>
                </c:pt>
              </c:strCache>
            </c:strRef>
          </c:tx>
          <c:spPr>
            <a:solidFill>
              <a:schemeClr val="accent3"/>
            </a:solidFill>
            <a:ln w="25400">
              <a:noFill/>
            </a:ln>
            <a:effectLst/>
          </c:spPr>
          <c:cat>
            <c:numRef>
              <c:f>Gas!$C$7:$AA$7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Gas!$C$40:$AA$40</c:f>
              <c:numCache>
                <c:formatCode>_-* #,##0_-;\-* #,##0_-;_-* "-"??_-;_-@_-</c:formatCode>
                <c:ptCount val="25"/>
                <c:pt idx="0">
                  <c:v>238.39</c:v>
                </c:pt>
                <c:pt idx="1">
                  <c:v>231.96</c:v>
                </c:pt>
                <c:pt idx="2">
                  <c:v>211.53999999999996</c:v>
                </c:pt>
                <c:pt idx="3">
                  <c:v>164.1</c:v>
                </c:pt>
                <c:pt idx="4">
                  <c:v>139.61000000000001</c:v>
                </c:pt>
                <c:pt idx="5">
                  <c:v>140.04000000000002</c:v>
                </c:pt>
                <c:pt idx="6">
                  <c:v>140.46</c:v>
                </c:pt>
                <c:pt idx="7">
                  <c:v>144.53</c:v>
                </c:pt>
                <c:pt idx="8">
                  <c:v>148.60000000000002</c:v>
                </c:pt>
                <c:pt idx="9">
                  <c:v>152.66</c:v>
                </c:pt>
                <c:pt idx="10">
                  <c:v>130.37</c:v>
                </c:pt>
                <c:pt idx="11">
                  <c:v>108.08000000000001</c:v>
                </c:pt>
                <c:pt idx="12">
                  <c:v>85.8</c:v>
                </c:pt>
                <c:pt idx="13">
                  <c:v>63.51</c:v>
                </c:pt>
                <c:pt idx="14">
                  <c:v>41.21</c:v>
                </c:pt>
                <c:pt idx="15">
                  <c:v>33.090000000000003</c:v>
                </c:pt>
                <c:pt idx="16">
                  <c:v>24.96</c:v>
                </c:pt>
                <c:pt idx="17">
                  <c:v>16.830000000000002</c:v>
                </c:pt>
                <c:pt idx="18">
                  <c:v>8.7000000000000011</c:v>
                </c:pt>
                <c:pt idx="19">
                  <c:v>0.57000000000000006</c:v>
                </c:pt>
                <c:pt idx="20">
                  <c:v>0.53</c:v>
                </c:pt>
                <c:pt idx="21">
                  <c:v>0.49</c:v>
                </c:pt>
                <c:pt idx="22">
                  <c:v>0.45</c:v>
                </c:pt>
                <c:pt idx="23">
                  <c:v>0.41</c:v>
                </c:pt>
                <c:pt idx="24">
                  <c:v>0.37</c:v>
                </c:pt>
              </c:numCache>
            </c:numRef>
          </c:val>
          <c:extLst>
            <c:ext xmlns:c16="http://schemas.microsoft.com/office/drawing/2014/chart" uri="{C3380CC4-5D6E-409C-BE32-E72D297353CC}">
              <c16:uniqueId val="{00000006-9B5A-4B1F-8985-24D116075E89}"/>
            </c:ext>
          </c:extLst>
        </c:ser>
        <c:ser>
          <c:idx val="3"/>
          <c:order val="6"/>
          <c:tx>
            <c:strRef>
              <c:f>Gas!$B$12</c:f>
              <c:strCache>
                <c:ptCount val="1"/>
                <c:pt idx="0">
                  <c:v>Bygge-anlæg</c:v>
                </c:pt>
              </c:strCache>
            </c:strRef>
          </c:tx>
          <c:spPr>
            <a:solidFill>
              <a:srgbClr val="C00000"/>
            </a:solidFill>
            <a:ln>
              <a:noFill/>
            </a:ln>
            <a:effectLst/>
          </c:spPr>
          <c:cat>
            <c:numRef>
              <c:f>Gas!$C$7:$AA$7</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Gas!$C$12:$AA$12</c:f>
              <c:numCache>
                <c:formatCode>_-* #,##0_-;\-* #,##0_-;_-* "-"??_-;_-@_-</c:formatCode>
                <c:ptCount val="25"/>
                <c:pt idx="0">
                  <c:v>85.76</c:v>
                </c:pt>
                <c:pt idx="1">
                  <c:v>76.960000000000008</c:v>
                </c:pt>
                <c:pt idx="2">
                  <c:v>62.05</c:v>
                </c:pt>
                <c:pt idx="3">
                  <c:v>47.89</c:v>
                </c:pt>
                <c:pt idx="4">
                  <c:v>34.64</c:v>
                </c:pt>
                <c:pt idx="5">
                  <c:v>26.9</c:v>
                </c:pt>
                <c:pt idx="6">
                  <c:v>19.16</c:v>
                </c:pt>
                <c:pt idx="7">
                  <c:v>14.36</c:v>
                </c:pt>
                <c:pt idx="8">
                  <c:v>9.58</c:v>
                </c:pt>
                <c:pt idx="9">
                  <c:v>4.8</c:v>
                </c:pt>
                <c:pt idx="10">
                  <c:v>3.84</c:v>
                </c:pt>
                <c:pt idx="11">
                  <c:v>2.87</c:v>
                </c:pt>
                <c:pt idx="12">
                  <c:v>1.9100000000000001</c:v>
                </c:pt>
                <c:pt idx="13">
                  <c:v>0.96</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0-9B5A-4B1F-8985-24D116075E89}"/>
            </c:ext>
          </c:extLst>
        </c:ser>
        <c:dLbls>
          <c:showLegendKey val="0"/>
          <c:showVal val="0"/>
          <c:showCatName val="0"/>
          <c:showSerName val="0"/>
          <c:showPercent val="0"/>
          <c:showBubbleSize val="0"/>
        </c:dLbls>
        <c:axId val="638515736"/>
        <c:axId val="638510816"/>
      </c:areaChart>
      <c:catAx>
        <c:axId val="638515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dk1"/>
                </a:solidFill>
                <a:latin typeface="Arial" panose="020B0604020202020204" pitchFamily="34" charset="0"/>
                <a:ea typeface="+mn-ea"/>
                <a:cs typeface="Arial" panose="020B0604020202020204" pitchFamily="34" charset="0"/>
              </a:defRPr>
            </a:pPr>
            <a:endParaRPr lang="da-DK"/>
          </a:p>
        </c:txPr>
        <c:crossAx val="638510816"/>
        <c:crosses val="autoZero"/>
        <c:auto val="1"/>
        <c:lblAlgn val="ctr"/>
        <c:lblOffset val="100"/>
        <c:noMultiLvlLbl val="0"/>
      </c:catAx>
      <c:valAx>
        <c:axId val="638510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dk1"/>
                </a:solidFill>
                <a:latin typeface="Arial" panose="020B0604020202020204" pitchFamily="34" charset="0"/>
                <a:ea typeface="+mn-ea"/>
                <a:cs typeface="Arial" panose="020B0604020202020204" pitchFamily="34" charset="0"/>
              </a:defRPr>
            </a:pPr>
            <a:endParaRPr lang="da-DK"/>
          </a:p>
        </c:txPr>
        <c:crossAx val="638515736"/>
        <c:crosses val="autoZero"/>
        <c:crossBetween val="midCat"/>
        <c:dispUnits>
          <c:builtInUnit val="thousands"/>
        </c:dispUnits>
      </c:valAx>
      <c:spPr>
        <a:noFill/>
        <a:ln>
          <a:noFill/>
        </a:ln>
        <a:effectLst/>
      </c:spPr>
    </c:plotArea>
    <c:legend>
      <c:legendPos val="b"/>
      <c:layout>
        <c:manualLayout>
          <c:xMode val="edge"/>
          <c:yMode val="edge"/>
          <c:x val="1.7109960921601997E-2"/>
          <c:y val="0.84324277308994688"/>
          <c:w val="0.95923763892695346"/>
          <c:h val="0.1537225423774578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lt1"/>
    </a:solidFill>
    <a:ln w="12700" cap="flat" cmpd="sng" algn="ctr">
      <a:solidFill>
        <a:schemeClr val="bg1">
          <a:lumMod val="95000"/>
        </a:schemeClr>
      </a:solidFill>
      <a:prstDash val="solid"/>
      <a:miter lim="800000"/>
    </a:ln>
    <a:effectLst/>
  </c:spPr>
  <c:txPr>
    <a:bodyPr/>
    <a:lstStyle/>
    <a:p>
      <a:pPr>
        <a:defRPr sz="1000">
          <a:solidFill>
            <a:schemeClr val="dk1"/>
          </a:solidFill>
          <a:latin typeface="Arial" panose="020B0604020202020204" pitchFamily="34" charset="0"/>
          <a:ea typeface="+mn-ea"/>
          <a:cs typeface="Arial" panose="020B0604020202020204" pitchFamily="34" charset="0"/>
        </a:defRPr>
      </a:pPr>
      <a:endParaRPr lang="da-DK"/>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Arial" panose="020B0604020202020204" pitchFamily="34" charset="0"/>
                <a:ea typeface="+mn-ea"/>
                <a:cs typeface="Arial" panose="020B0604020202020204" pitchFamily="34" charset="0"/>
              </a:defRPr>
            </a:pPr>
            <a:r>
              <a:rPr lang="da-DK"/>
              <a:t>AF25 fjernvarmeforbrug i husholdninger og erhverv (PJ)</a:t>
            </a:r>
          </a:p>
        </c:rich>
      </c:tx>
      <c:layout>
        <c:manualLayout>
          <c:xMode val="edge"/>
          <c:yMode val="edge"/>
          <c:x val="0.1183572137468141"/>
          <c:y val="1.88289032912945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Arial" panose="020B0604020202020204" pitchFamily="34" charset="0"/>
              <a:ea typeface="+mn-ea"/>
              <a:cs typeface="Arial" panose="020B0604020202020204" pitchFamily="34" charset="0"/>
            </a:defRPr>
          </a:pPr>
          <a:endParaRPr lang="da-DK"/>
        </a:p>
      </c:txPr>
    </c:title>
    <c:autoTitleDeleted val="0"/>
    <c:plotArea>
      <c:layout>
        <c:manualLayout>
          <c:layoutTarget val="inner"/>
          <c:xMode val="edge"/>
          <c:yMode val="edge"/>
          <c:x val="7.3440579253425606E-2"/>
          <c:y val="0.10340126008704048"/>
          <c:w val="0.90535530127256825"/>
          <c:h val="0.67848929410139525"/>
        </c:manualLayout>
      </c:layout>
      <c:areaChart>
        <c:grouping val="stacked"/>
        <c:varyColors val="0"/>
        <c:ser>
          <c:idx val="1"/>
          <c:order val="0"/>
          <c:tx>
            <c:strRef>
              <c:f>Fjernvarmeforbrug!$B$4</c:f>
              <c:strCache>
                <c:ptCount val="1"/>
                <c:pt idx="0">
                  <c:v>Husholdninger</c:v>
                </c:pt>
              </c:strCache>
            </c:strRef>
          </c:tx>
          <c:spPr>
            <a:solidFill>
              <a:schemeClr val="accent6"/>
            </a:solidFill>
            <a:ln w="25400">
              <a:noFill/>
            </a:ln>
            <a:effectLst/>
          </c:spPr>
          <c:cat>
            <c:numRef>
              <c:f>Fjernvarmeforbrug!$C$3:$AA$3</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Fjernvarmeforbrug!$C$4:$AA$4</c:f>
              <c:numCache>
                <c:formatCode>_-* #,##0.0_-;\-* #,##0.0_-;_-* "-"??_-;_-@_-</c:formatCode>
                <c:ptCount val="25"/>
                <c:pt idx="0">
                  <c:v>76.86</c:v>
                </c:pt>
                <c:pt idx="1">
                  <c:v>78.66</c:v>
                </c:pt>
                <c:pt idx="2">
                  <c:v>79.569999999999993</c:v>
                </c:pt>
                <c:pt idx="3">
                  <c:v>80.39</c:v>
                </c:pt>
                <c:pt idx="4">
                  <c:v>81.010000000000005</c:v>
                </c:pt>
                <c:pt idx="5">
                  <c:v>81.58</c:v>
                </c:pt>
                <c:pt idx="6">
                  <c:v>82.15</c:v>
                </c:pt>
                <c:pt idx="7">
                  <c:v>82.45</c:v>
                </c:pt>
                <c:pt idx="8">
                  <c:v>82.74</c:v>
                </c:pt>
                <c:pt idx="9">
                  <c:v>83.04</c:v>
                </c:pt>
                <c:pt idx="10">
                  <c:v>82.82</c:v>
                </c:pt>
                <c:pt idx="11">
                  <c:v>82.6</c:v>
                </c:pt>
                <c:pt idx="12">
                  <c:v>82.37</c:v>
                </c:pt>
                <c:pt idx="13">
                  <c:v>82.15</c:v>
                </c:pt>
                <c:pt idx="14">
                  <c:v>81.93</c:v>
                </c:pt>
                <c:pt idx="15">
                  <c:v>81.680000000000007</c:v>
                </c:pt>
                <c:pt idx="16">
                  <c:v>81.430000000000007</c:v>
                </c:pt>
                <c:pt idx="17">
                  <c:v>81.180000000000007</c:v>
                </c:pt>
                <c:pt idx="18">
                  <c:v>80.930000000000007</c:v>
                </c:pt>
                <c:pt idx="19">
                  <c:v>80.680000000000007</c:v>
                </c:pt>
                <c:pt idx="20">
                  <c:v>80.47</c:v>
                </c:pt>
                <c:pt idx="21">
                  <c:v>80.25</c:v>
                </c:pt>
                <c:pt idx="22">
                  <c:v>80.040000000000006</c:v>
                </c:pt>
                <c:pt idx="23">
                  <c:v>79.819999999999993</c:v>
                </c:pt>
                <c:pt idx="24">
                  <c:v>79.61</c:v>
                </c:pt>
              </c:numCache>
            </c:numRef>
          </c:val>
          <c:extLst>
            <c:ext xmlns:c16="http://schemas.microsoft.com/office/drawing/2014/chart" uri="{C3380CC4-5D6E-409C-BE32-E72D297353CC}">
              <c16:uniqueId val="{00000000-A10C-41E5-9351-C6EA56EBEB68}"/>
            </c:ext>
          </c:extLst>
        </c:ser>
        <c:ser>
          <c:idx val="6"/>
          <c:order val="1"/>
          <c:tx>
            <c:strRef>
              <c:f>Fjernvarmeforbrug!$B$5</c:f>
              <c:strCache>
                <c:ptCount val="1"/>
                <c:pt idx="0">
                  <c:v>Erhverv</c:v>
                </c:pt>
              </c:strCache>
            </c:strRef>
          </c:tx>
          <c:spPr>
            <a:solidFill>
              <a:schemeClr val="accent2"/>
            </a:solidFill>
            <a:ln w="25400">
              <a:noFill/>
            </a:ln>
            <a:effectLst/>
          </c:spPr>
          <c:cat>
            <c:numRef>
              <c:f>Fjernvarmeforbrug!$C$3:$AA$3</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Fjernvarmeforbrug!$C$5:$AA$5</c:f>
              <c:numCache>
                <c:formatCode>_-* #,##0.0_-;\-* #,##0.0_-;_-* "-"??_-;_-@_-</c:formatCode>
                <c:ptCount val="25"/>
                <c:pt idx="0">
                  <c:v>42.25</c:v>
                </c:pt>
                <c:pt idx="1">
                  <c:v>43.17</c:v>
                </c:pt>
                <c:pt idx="2">
                  <c:v>43.88</c:v>
                </c:pt>
                <c:pt idx="3">
                  <c:v>44.96</c:v>
                </c:pt>
                <c:pt idx="4">
                  <c:v>45.8</c:v>
                </c:pt>
                <c:pt idx="5">
                  <c:v>46.43</c:v>
                </c:pt>
                <c:pt idx="6">
                  <c:v>47.06</c:v>
                </c:pt>
                <c:pt idx="7">
                  <c:v>47.67</c:v>
                </c:pt>
                <c:pt idx="8">
                  <c:v>48.29</c:v>
                </c:pt>
                <c:pt idx="9">
                  <c:v>48.9</c:v>
                </c:pt>
                <c:pt idx="10">
                  <c:v>49.55</c:v>
                </c:pt>
                <c:pt idx="11">
                  <c:v>50.2</c:v>
                </c:pt>
                <c:pt idx="12">
                  <c:v>50.84</c:v>
                </c:pt>
                <c:pt idx="13">
                  <c:v>51.49</c:v>
                </c:pt>
                <c:pt idx="14">
                  <c:v>52.14</c:v>
                </c:pt>
                <c:pt idx="15">
                  <c:v>52.77</c:v>
                </c:pt>
                <c:pt idx="16">
                  <c:v>53.41</c:v>
                </c:pt>
                <c:pt idx="17">
                  <c:v>54.04</c:v>
                </c:pt>
                <c:pt idx="18">
                  <c:v>54.68</c:v>
                </c:pt>
                <c:pt idx="19">
                  <c:v>55.32</c:v>
                </c:pt>
                <c:pt idx="20">
                  <c:v>55.87</c:v>
                </c:pt>
                <c:pt idx="21">
                  <c:v>56.41</c:v>
                </c:pt>
                <c:pt idx="22">
                  <c:v>56.96</c:v>
                </c:pt>
                <c:pt idx="23">
                  <c:v>57.51</c:v>
                </c:pt>
                <c:pt idx="24">
                  <c:v>58.06</c:v>
                </c:pt>
              </c:numCache>
            </c:numRef>
          </c:val>
          <c:extLst>
            <c:ext xmlns:c16="http://schemas.microsoft.com/office/drawing/2014/chart" uri="{C3380CC4-5D6E-409C-BE32-E72D297353CC}">
              <c16:uniqueId val="{00000001-A10C-41E5-9351-C6EA56EBEB68}"/>
            </c:ext>
          </c:extLst>
        </c:ser>
        <c:dLbls>
          <c:showLegendKey val="0"/>
          <c:showVal val="0"/>
          <c:showCatName val="0"/>
          <c:showSerName val="0"/>
          <c:showPercent val="0"/>
          <c:showBubbleSize val="0"/>
        </c:dLbls>
        <c:axId val="638515736"/>
        <c:axId val="638510816"/>
      </c:areaChart>
      <c:catAx>
        <c:axId val="638515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dk1"/>
                </a:solidFill>
                <a:latin typeface="Arial" panose="020B0604020202020204" pitchFamily="34" charset="0"/>
                <a:ea typeface="+mn-ea"/>
                <a:cs typeface="Arial" panose="020B0604020202020204" pitchFamily="34" charset="0"/>
              </a:defRPr>
            </a:pPr>
            <a:endParaRPr lang="da-DK"/>
          </a:p>
        </c:txPr>
        <c:crossAx val="638510816"/>
        <c:crosses val="autoZero"/>
        <c:auto val="1"/>
        <c:lblAlgn val="ctr"/>
        <c:lblOffset val="100"/>
        <c:noMultiLvlLbl val="0"/>
      </c:catAx>
      <c:valAx>
        <c:axId val="638510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dk1"/>
                </a:solidFill>
                <a:latin typeface="Arial" panose="020B0604020202020204" pitchFamily="34" charset="0"/>
                <a:ea typeface="+mn-ea"/>
                <a:cs typeface="Arial" panose="020B0604020202020204" pitchFamily="34" charset="0"/>
              </a:defRPr>
            </a:pPr>
            <a:endParaRPr lang="da-DK"/>
          </a:p>
        </c:txPr>
        <c:crossAx val="638515736"/>
        <c:crosses val="autoZero"/>
        <c:crossBetween val="midCat"/>
      </c:valAx>
      <c:spPr>
        <a:noFill/>
        <a:ln>
          <a:noFill/>
        </a:ln>
        <a:effectLst/>
      </c:spPr>
    </c:plotArea>
    <c:legend>
      <c:legendPos val="b"/>
      <c:layout>
        <c:manualLayout>
          <c:xMode val="edge"/>
          <c:yMode val="edge"/>
          <c:x val="1.9480951054549202E-2"/>
          <c:y val="0.91407984528249753"/>
          <c:w val="0.95923763892695346"/>
          <c:h val="6.87513754647906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lt1"/>
    </a:solidFill>
    <a:ln w="12700" cap="flat" cmpd="sng" algn="ctr">
      <a:solidFill>
        <a:schemeClr val="bg1">
          <a:lumMod val="95000"/>
        </a:schemeClr>
      </a:solidFill>
      <a:prstDash val="solid"/>
      <a:miter lim="800000"/>
    </a:ln>
    <a:effectLst/>
  </c:spPr>
  <c:txPr>
    <a:bodyPr/>
    <a:lstStyle/>
    <a:p>
      <a:pPr>
        <a:defRPr sz="1000">
          <a:solidFill>
            <a:schemeClr val="dk1"/>
          </a:solidFill>
          <a:latin typeface="Arial" panose="020B0604020202020204" pitchFamily="34" charset="0"/>
          <a:ea typeface="+mn-ea"/>
          <a:cs typeface="Arial" panose="020B0604020202020204" pitchFamily="34" charset="0"/>
        </a:defRPr>
      </a:pPr>
      <a:endParaRPr lang="da-DK"/>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'El- og fjernvarmeproduktion'!$B$19</c:f>
          <c:strCache>
            <c:ptCount val="1"/>
            <c:pt idx="0">
              <c:v>Dansk elproduktion - modelleret (TWh)</c:v>
            </c:pt>
          </c:strCache>
        </c:strRef>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barChart>
        <c:barDir val="col"/>
        <c:grouping val="stacked"/>
        <c:varyColors val="0"/>
        <c:ser>
          <c:idx val="1"/>
          <c:order val="0"/>
          <c:tx>
            <c:strRef>
              <c:f>'El- og fjernvarmeproduktion'!$B$20</c:f>
              <c:strCache>
                <c:ptCount val="1"/>
                <c:pt idx="0">
                  <c:v>Termisk inkl. hydro</c:v>
                </c:pt>
              </c:strCache>
            </c:strRef>
          </c:tx>
          <c:spPr>
            <a:solidFill>
              <a:schemeClr val="accent2"/>
            </a:solidFill>
            <a:ln>
              <a:noFill/>
            </a:ln>
            <a:effectLst/>
          </c:spPr>
          <c:invertIfNegative val="0"/>
          <c:cat>
            <c:numRef>
              <c:f>'El- og fjernvarmeproduktion'!$C$19:$K$19</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fjernvarmeproduktion'!$C$20:$K$20</c:f>
              <c:numCache>
                <c:formatCode>_-* #,##0.0_-;\-* #,##0.0_-;_-* "-"??_-;_-@_-</c:formatCode>
                <c:ptCount val="9"/>
                <c:pt idx="0">
                  <c:v>10</c:v>
                </c:pt>
                <c:pt idx="1">
                  <c:v>10.559999999999999</c:v>
                </c:pt>
                <c:pt idx="2">
                  <c:v>10.390000000000002</c:v>
                </c:pt>
                <c:pt idx="3">
                  <c:v>8.7099999999999991</c:v>
                </c:pt>
                <c:pt idx="4">
                  <c:v>7.7499999999999991</c:v>
                </c:pt>
                <c:pt idx="5">
                  <c:v>3.9099999999999997</c:v>
                </c:pt>
                <c:pt idx="6">
                  <c:v>2.9299999999999997</c:v>
                </c:pt>
                <c:pt idx="7">
                  <c:v>2.83</c:v>
                </c:pt>
                <c:pt idx="8">
                  <c:v>2.23</c:v>
                </c:pt>
              </c:numCache>
            </c:numRef>
          </c:val>
          <c:extLst>
            <c:ext xmlns:c16="http://schemas.microsoft.com/office/drawing/2014/chart" uri="{C3380CC4-5D6E-409C-BE32-E72D297353CC}">
              <c16:uniqueId val="{00000002-64A8-46D1-B220-964528E876EC}"/>
            </c:ext>
          </c:extLst>
        </c:ser>
        <c:ser>
          <c:idx val="7"/>
          <c:order val="1"/>
          <c:tx>
            <c:strRef>
              <c:f>'El- og fjernvarmeproduktion'!$B$21</c:f>
              <c:strCache>
                <c:ptCount val="1"/>
                <c:pt idx="0">
                  <c:v>Landvind</c:v>
                </c:pt>
              </c:strCache>
            </c:strRef>
          </c:tx>
          <c:spPr>
            <a:solidFill>
              <a:schemeClr val="accent6"/>
            </a:solidFill>
            <a:ln w="25400">
              <a:noFill/>
            </a:ln>
            <a:effectLst/>
          </c:spPr>
          <c:invertIfNegative val="0"/>
          <c:cat>
            <c:numRef>
              <c:f>'El- og fjernvarmeproduktion'!$C$19:$K$19</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fjernvarmeproduktion'!$C$21:$K$21</c:f>
              <c:numCache>
                <c:formatCode>_-* #,##0.0_-;\-* #,##0.0_-;_-* "-"??_-;_-@_-</c:formatCode>
                <c:ptCount val="9"/>
                <c:pt idx="0">
                  <c:v>11.5</c:v>
                </c:pt>
                <c:pt idx="1">
                  <c:v>11.68</c:v>
                </c:pt>
                <c:pt idx="2">
                  <c:v>12.23</c:v>
                </c:pt>
                <c:pt idx="3">
                  <c:v>13.98</c:v>
                </c:pt>
                <c:pt idx="4">
                  <c:v>15.69</c:v>
                </c:pt>
                <c:pt idx="5">
                  <c:v>18.89</c:v>
                </c:pt>
                <c:pt idx="6">
                  <c:v>21.28</c:v>
                </c:pt>
                <c:pt idx="7">
                  <c:v>21.81</c:v>
                </c:pt>
                <c:pt idx="8">
                  <c:v>21.02</c:v>
                </c:pt>
              </c:numCache>
            </c:numRef>
          </c:val>
          <c:extLst>
            <c:ext xmlns:c16="http://schemas.microsoft.com/office/drawing/2014/chart" uri="{C3380CC4-5D6E-409C-BE32-E72D297353CC}">
              <c16:uniqueId val="{00000003-64A8-46D1-B220-964528E876EC}"/>
            </c:ext>
          </c:extLst>
        </c:ser>
        <c:ser>
          <c:idx val="3"/>
          <c:order val="2"/>
          <c:tx>
            <c:strRef>
              <c:f>'El- og fjernvarmeproduktion'!$B$22</c:f>
              <c:strCache>
                <c:ptCount val="1"/>
                <c:pt idx="0">
                  <c:v>Solceller</c:v>
                </c:pt>
              </c:strCache>
            </c:strRef>
          </c:tx>
          <c:spPr>
            <a:solidFill>
              <a:schemeClr val="accent3"/>
            </a:solidFill>
            <a:ln w="25400">
              <a:noFill/>
            </a:ln>
            <a:effectLst/>
          </c:spPr>
          <c:invertIfNegative val="0"/>
          <c:cat>
            <c:numRef>
              <c:f>'El- og fjernvarmeproduktion'!$C$19:$K$19</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fjernvarmeproduktion'!$C$22:$K$22</c:f>
              <c:numCache>
                <c:formatCode>_-* #,##0.0_-;\-* #,##0.0_-;_-* "-"??_-;_-@_-</c:formatCode>
                <c:ptCount val="9"/>
                <c:pt idx="0">
                  <c:v>6.51</c:v>
                </c:pt>
                <c:pt idx="1">
                  <c:v>8.5399999999999991</c:v>
                </c:pt>
                <c:pt idx="2">
                  <c:v>11.17</c:v>
                </c:pt>
                <c:pt idx="3">
                  <c:v>22.91</c:v>
                </c:pt>
                <c:pt idx="4">
                  <c:v>34.76</c:v>
                </c:pt>
                <c:pt idx="5">
                  <c:v>35.979999999999997</c:v>
                </c:pt>
                <c:pt idx="6">
                  <c:v>39.14</c:v>
                </c:pt>
                <c:pt idx="7">
                  <c:v>43.65</c:v>
                </c:pt>
                <c:pt idx="8">
                  <c:v>50.13</c:v>
                </c:pt>
              </c:numCache>
            </c:numRef>
          </c:val>
          <c:extLst>
            <c:ext xmlns:c16="http://schemas.microsoft.com/office/drawing/2014/chart" uri="{C3380CC4-5D6E-409C-BE32-E72D297353CC}">
              <c16:uniqueId val="{00000004-64A8-46D1-B220-964528E876EC}"/>
            </c:ext>
          </c:extLst>
        </c:ser>
        <c:ser>
          <c:idx val="2"/>
          <c:order val="3"/>
          <c:tx>
            <c:strRef>
              <c:f>'El- og fjernvarmeproduktion'!$B$23</c:f>
              <c:strCache>
                <c:ptCount val="1"/>
                <c:pt idx="0">
                  <c:v>Havvind (nettilsluttet DK1 &amp; DK2)</c:v>
                </c:pt>
              </c:strCache>
            </c:strRef>
          </c:tx>
          <c:spPr>
            <a:solidFill>
              <a:schemeClr val="accent1"/>
            </a:solidFill>
            <a:ln>
              <a:noFill/>
            </a:ln>
            <a:effectLst/>
          </c:spPr>
          <c:invertIfNegative val="0"/>
          <c:cat>
            <c:numRef>
              <c:f>'El- og fjernvarmeproduktion'!$C$19:$K$19</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fjernvarmeproduktion'!$C$23:$K$23</c:f>
              <c:numCache>
                <c:formatCode>_-* #,##0.0_-;\-* #,##0.0_-;_-* "-"??_-;_-@_-</c:formatCode>
                <c:ptCount val="9"/>
                <c:pt idx="0">
                  <c:v>10.51</c:v>
                </c:pt>
                <c:pt idx="1">
                  <c:v>10.51</c:v>
                </c:pt>
                <c:pt idx="2">
                  <c:v>15.41</c:v>
                </c:pt>
                <c:pt idx="3">
                  <c:v>15.7</c:v>
                </c:pt>
                <c:pt idx="4">
                  <c:v>17.18</c:v>
                </c:pt>
                <c:pt idx="5">
                  <c:v>29.93</c:v>
                </c:pt>
                <c:pt idx="6">
                  <c:v>44.97</c:v>
                </c:pt>
                <c:pt idx="7">
                  <c:v>49.16</c:v>
                </c:pt>
                <c:pt idx="8">
                  <c:v>49.81</c:v>
                </c:pt>
              </c:numCache>
            </c:numRef>
          </c:val>
          <c:extLst>
            <c:ext xmlns:c16="http://schemas.microsoft.com/office/drawing/2014/chart" uri="{C3380CC4-5D6E-409C-BE32-E72D297353CC}">
              <c16:uniqueId val="{00000005-64A8-46D1-B220-964528E876EC}"/>
            </c:ext>
          </c:extLst>
        </c:ser>
        <c:ser>
          <c:idx val="0"/>
          <c:order val="4"/>
          <c:tx>
            <c:strRef>
              <c:f>'El- og fjernvarmeproduktion'!$B$24</c:f>
              <c:strCache>
                <c:ptCount val="1"/>
                <c:pt idx="0">
                  <c:v>Havvind (nettilsluttet Energiøer)</c:v>
                </c:pt>
              </c:strCache>
            </c:strRef>
          </c:tx>
          <c:spPr>
            <a:pattFill prst="wdUpDiag">
              <a:fgClr>
                <a:schemeClr val="accent5"/>
              </a:fgClr>
              <a:bgClr>
                <a:schemeClr val="bg1"/>
              </a:bgClr>
            </a:pattFill>
            <a:ln w="25400">
              <a:noFill/>
            </a:ln>
            <a:effectLst/>
          </c:spPr>
          <c:invertIfNegative val="0"/>
          <c:cat>
            <c:numRef>
              <c:f>'El- og fjernvarmeproduktion'!$C$19:$K$19</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fjernvarmeproduktion'!$C$24:$K$24</c:f>
              <c:numCache>
                <c:formatCode>_-* #,##0.0_-;\-* #,##0.0_-;_-* "-"??_-;_-@_-</c:formatCode>
                <c:ptCount val="9"/>
                <c:pt idx="0">
                  <c:v>0</c:v>
                </c:pt>
                <c:pt idx="1">
                  <c:v>0</c:v>
                </c:pt>
                <c:pt idx="2">
                  <c:v>0</c:v>
                </c:pt>
                <c:pt idx="3">
                  <c:v>0</c:v>
                </c:pt>
                <c:pt idx="4">
                  <c:v>0</c:v>
                </c:pt>
                <c:pt idx="5">
                  <c:v>4.22</c:v>
                </c:pt>
                <c:pt idx="6">
                  <c:v>29.87</c:v>
                </c:pt>
                <c:pt idx="7">
                  <c:v>58.81</c:v>
                </c:pt>
                <c:pt idx="8">
                  <c:v>58.95</c:v>
                </c:pt>
              </c:numCache>
            </c:numRef>
          </c:val>
          <c:extLst>
            <c:ext xmlns:c16="http://schemas.microsoft.com/office/drawing/2014/chart" uri="{C3380CC4-5D6E-409C-BE32-E72D297353CC}">
              <c16:uniqueId val="{00000006-64A8-46D1-B220-964528E876EC}"/>
            </c:ext>
          </c:extLst>
        </c:ser>
        <c:ser>
          <c:idx val="6"/>
          <c:order val="5"/>
          <c:tx>
            <c:strRef>
              <c:f>'El- og fjernvarmeproduktion'!$B$25</c:f>
              <c:strCache>
                <c:ptCount val="1"/>
                <c:pt idx="0">
                  <c:v>Havvind (nettilsluttet udlandet)</c:v>
                </c:pt>
              </c:strCache>
            </c:strRef>
          </c:tx>
          <c:spPr>
            <a:pattFill prst="pct20">
              <a:fgClr>
                <a:srgbClr val="C00000"/>
              </a:fgClr>
              <a:bgClr>
                <a:schemeClr val="bg1"/>
              </a:bgClr>
            </a:pattFill>
            <a:ln w="25400">
              <a:noFill/>
            </a:ln>
            <a:effectLst/>
          </c:spPr>
          <c:invertIfNegative val="0"/>
          <c:cat>
            <c:numRef>
              <c:f>'El- og fjernvarmeproduktion'!$C$19:$K$19</c:f>
              <c:numCache>
                <c:formatCode>General</c:formatCode>
                <c:ptCount val="9"/>
                <c:pt idx="0">
                  <c:v>2026</c:v>
                </c:pt>
                <c:pt idx="1">
                  <c:v>2027</c:v>
                </c:pt>
                <c:pt idx="2">
                  <c:v>2028</c:v>
                </c:pt>
                <c:pt idx="3">
                  <c:v>2029</c:v>
                </c:pt>
                <c:pt idx="4">
                  <c:v>2030</c:v>
                </c:pt>
                <c:pt idx="5">
                  <c:v>2035</c:v>
                </c:pt>
                <c:pt idx="6">
                  <c:v>2040</c:v>
                </c:pt>
                <c:pt idx="7">
                  <c:v>2045</c:v>
                </c:pt>
                <c:pt idx="8">
                  <c:v>2050</c:v>
                </c:pt>
              </c:numCache>
            </c:numRef>
          </c:cat>
          <c:val>
            <c:numRef>
              <c:f>'El- og fjernvarmeproduktion'!$C$25:$K$25</c:f>
              <c:numCache>
                <c:formatCode>_-* #,##0.0_-;\-* #,##0.0_-;_-* "-"??_-;_-@_-</c:formatCode>
                <c:ptCount val="9"/>
                <c:pt idx="0">
                  <c:v>0</c:v>
                </c:pt>
                <c:pt idx="1">
                  <c:v>0</c:v>
                </c:pt>
                <c:pt idx="2">
                  <c:v>0</c:v>
                </c:pt>
                <c:pt idx="3">
                  <c:v>0</c:v>
                </c:pt>
                <c:pt idx="4">
                  <c:v>0</c:v>
                </c:pt>
                <c:pt idx="5">
                  <c:v>0</c:v>
                </c:pt>
                <c:pt idx="6">
                  <c:v>27.93</c:v>
                </c:pt>
                <c:pt idx="7">
                  <c:v>56.14</c:v>
                </c:pt>
                <c:pt idx="8">
                  <c:v>84.16</c:v>
                </c:pt>
              </c:numCache>
            </c:numRef>
          </c:val>
          <c:extLst>
            <c:ext xmlns:c16="http://schemas.microsoft.com/office/drawing/2014/chart" uri="{C3380CC4-5D6E-409C-BE32-E72D297353CC}">
              <c16:uniqueId val="{00000007-64A8-46D1-B220-964528E876EC}"/>
            </c:ext>
          </c:extLst>
        </c:ser>
        <c:dLbls>
          <c:showLegendKey val="0"/>
          <c:showVal val="0"/>
          <c:showCatName val="0"/>
          <c:showSerName val="0"/>
          <c:showPercent val="0"/>
          <c:showBubbleSize val="0"/>
        </c:dLbls>
        <c:gapWidth val="55"/>
        <c:overlap val="100"/>
        <c:axId val="642303496"/>
        <c:axId val="642304808"/>
      </c:barChart>
      <c:catAx>
        <c:axId val="642303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42304808"/>
        <c:crosses val="autoZero"/>
        <c:auto val="1"/>
        <c:lblAlgn val="ctr"/>
        <c:lblOffset val="100"/>
        <c:noMultiLvlLbl val="0"/>
      </c:catAx>
      <c:valAx>
        <c:axId val="642304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42303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Samlet solceller (MW, ultimo år)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0"/>
          <c:order val="0"/>
          <c:tx>
            <c:strRef>
              <c:f>'VE-kapaciteter - Ultimo'!$C$27</c:f>
              <c:strCache>
                <c:ptCount val="1"/>
                <c:pt idx="0">
                  <c:v>Taganlæg</c:v>
                </c:pt>
              </c:strCache>
            </c:strRef>
          </c:tx>
          <c:spPr>
            <a:solidFill>
              <a:schemeClr val="accent1"/>
            </a:solidFill>
            <a:ln>
              <a:noFill/>
            </a:ln>
            <a:effectLst/>
          </c:spPr>
          <c:cat>
            <c:numRef>
              <c:f>'VE-kapaciteter - Ultimo'!$B$28:$B$52</c:f>
              <c:numCache>
                <c:formatCode>General</c:formatCode>
                <c:ptCount val="25"/>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numCache>
            </c:numRef>
          </c:cat>
          <c:val>
            <c:numRef>
              <c:f>'VE-kapaciteter - Ultimo'!$C$28:$C$52</c:f>
              <c:numCache>
                <c:formatCode>_-* #,##0_-;\-* #,##0_-;_-* "-"??_-;_-@_-</c:formatCode>
                <c:ptCount val="25"/>
                <c:pt idx="0">
                  <c:v>1520.14</c:v>
                </c:pt>
                <c:pt idx="1">
                  <c:v>1670.14</c:v>
                </c:pt>
                <c:pt idx="2">
                  <c:v>1820.14</c:v>
                </c:pt>
                <c:pt idx="3">
                  <c:v>2170.14</c:v>
                </c:pt>
                <c:pt idx="4">
                  <c:v>2520.14</c:v>
                </c:pt>
                <c:pt idx="5">
                  <c:v>2720.14</c:v>
                </c:pt>
                <c:pt idx="6">
                  <c:v>2920.14</c:v>
                </c:pt>
                <c:pt idx="7">
                  <c:v>3120.14</c:v>
                </c:pt>
                <c:pt idx="8">
                  <c:v>3320.14</c:v>
                </c:pt>
                <c:pt idx="9">
                  <c:v>3520.14</c:v>
                </c:pt>
                <c:pt idx="10">
                  <c:v>3720.14</c:v>
                </c:pt>
                <c:pt idx="11">
                  <c:v>3920.14</c:v>
                </c:pt>
                <c:pt idx="12">
                  <c:v>4120.1400000000003</c:v>
                </c:pt>
                <c:pt idx="13">
                  <c:v>4320.1400000000003</c:v>
                </c:pt>
                <c:pt idx="14">
                  <c:v>4517.84</c:v>
                </c:pt>
                <c:pt idx="15">
                  <c:v>4715.2700000000004</c:v>
                </c:pt>
                <c:pt idx="16">
                  <c:v>4897.1400000000003</c:v>
                </c:pt>
                <c:pt idx="17">
                  <c:v>4723.28</c:v>
                </c:pt>
                <c:pt idx="18">
                  <c:v>4791.34</c:v>
                </c:pt>
                <c:pt idx="19">
                  <c:v>4955.37</c:v>
                </c:pt>
                <c:pt idx="20">
                  <c:v>5115.24</c:v>
                </c:pt>
                <c:pt idx="21">
                  <c:v>5298.6</c:v>
                </c:pt>
                <c:pt idx="22">
                  <c:v>5476.87</c:v>
                </c:pt>
                <c:pt idx="23">
                  <c:v>5657.11</c:v>
                </c:pt>
                <c:pt idx="24">
                  <c:v>5834.28</c:v>
                </c:pt>
              </c:numCache>
            </c:numRef>
          </c:val>
          <c:extLst>
            <c:ext xmlns:c16="http://schemas.microsoft.com/office/drawing/2014/chart" uri="{C3380CC4-5D6E-409C-BE32-E72D297353CC}">
              <c16:uniqueId val="{00000000-9789-46E2-974C-DAAA2D12BAB5}"/>
            </c:ext>
          </c:extLst>
        </c:ser>
        <c:ser>
          <c:idx val="1"/>
          <c:order val="1"/>
          <c:tx>
            <c:strRef>
              <c:f>'VE-kapaciteter - Ultimo'!$D$27</c:f>
              <c:strCache>
                <c:ptCount val="1"/>
                <c:pt idx="0">
                  <c:v>Markanlæg</c:v>
                </c:pt>
              </c:strCache>
            </c:strRef>
          </c:tx>
          <c:spPr>
            <a:solidFill>
              <a:schemeClr val="accent2"/>
            </a:solidFill>
            <a:ln>
              <a:noFill/>
            </a:ln>
            <a:effectLst/>
          </c:spPr>
          <c:cat>
            <c:numRef>
              <c:f>'VE-kapaciteter - Ultimo'!$B$28:$B$52</c:f>
              <c:numCache>
                <c:formatCode>General</c:formatCode>
                <c:ptCount val="25"/>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numCache>
            </c:numRef>
          </c:cat>
          <c:val>
            <c:numRef>
              <c:f>'VE-kapaciteter - Ultimo'!$D$28:$D$52</c:f>
              <c:numCache>
                <c:formatCode>_-* #,##0_-;\-* #,##0_-;_-* "-"??_-;_-@_-</c:formatCode>
                <c:ptCount val="25"/>
                <c:pt idx="0">
                  <c:v>3526.36</c:v>
                </c:pt>
                <c:pt idx="1">
                  <c:v>4773.16</c:v>
                </c:pt>
                <c:pt idx="2">
                  <c:v>6413.41</c:v>
                </c:pt>
                <c:pt idx="3">
                  <c:v>13913.41</c:v>
                </c:pt>
                <c:pt idx="4">
                  <c:v>21413.410000000003</c:v>
                </c:pt>
                <c:pt idx="5">
                  <c:v>21413.410000000003</c:v>
                </c:pt>
                <c:pt idx="6">
                  <c:v>21413.410000000003</c:v>
                </c:pt>
                <c:pt idx="7">
                  <c:v>21413.410000000003</c:v>
                </c:pt>
                <c:pt idx="8">
                  <c:v>21413.410000000003</c:v>
                </c:pt>
                <c:pt idx="9">
                  <c:v>21413.410000000003</c:v>
                </c:pt>
                <c:pt idx="10">
                  <c:v>21663.410000000003</c:v>
                </c:pt>
                <c:pt idx="11">
                  <c:v>21913.410000000003</c:v>
                </c:pt>
                <c:pt idx="12">
                  <c:v>22163.410000000003</c:v>
                </c:pt>
                <c:pt idx="13">
                  <c:v>22413.410000000003</c:v>
                </c:pt>
                <c:pt idx="14">
                  <c:v>22663.410000000003</c:v>
                </c:pt>
                <c:pt idx="15">
                  <c:v>23163.410000000003</c:v>
                </c:pt>
                <c:pt idx="16">
                  <c:v>23663.410000000003</c:v>
                </c:pt>
                <c:pt idx="17">
                  <c:v>24163.410000000003</c:v>
                </c:pt>
                <c:pt idx="18">
                  <c:v>24638.370000000003</c:v>
                </c:pt>
                <c:pt idx="19">
                  <c:v>25130.57</c:v>
                </c:pt>
                <c:pt idx="20">
                  <c:v>25737.449999999997</c:v>
                </c:pt>
                <c:pt idx="21">
                  <c:v>26438.5</c:v>
                </c:pt>
                <c:pt idx="22">
                  <c:v>27147.190000000002</c:v>
                </c:pt>
                <c:pt idx="23">
                  <c:v>27822.010000000002</c:v>
                </c:pt>
                <c:pt idx="24">
                  <c:v>28507.620000000003</c:v>
                </c:pt>
              </c:numCache>
            </c:numRef>
          </c:val>
          <c:extLst>
            <c:ext xmlns:c16="http://schemas.microsoft.com/office/drawing/2014/chart" uri="{C3380CC4-5D6E-409C-BE32-E72D297353CC}">
              <c16:uniqueId val="{00000001-9789-46E2-974C-DAAA2D12BAB5}"/>
            </c:ext>
          </c:extLst>
        </c:ser>
        <c:dLbls>
          <c:showLegendKey val="0"/>
          <c:showVal val="0"/>
          <c:showCatName val="0"/>
          <c:showSerName val="0"/>
          <c:showPercent val="0"/>
          <c:showBubbleSize val="0"/>
        </c:dLbls>
        <c:axId val="356019064"/>
        <c:axId val="356026280"/>
      </c:areaChart>
      <c:catAx>
        <c:axId val="35601906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356026280"/>
        <c:crosses val="autoZero"/>
        <c:auto val="1"/>
        <c:lblAlgn val="ctr"/>
        <c:lblOffset val="100"/>
        <c:noMultiLvlLbl val="0"/>
      </c:catAx>
      <c:valAx>
        <c:axId val="356026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3560190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Samlet landvind (MW, ultimo år)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0"/>
          <c:order val="0"/>
          <c:tx>
            <c:strRef>
              <c:f>'VE-kapaciteter - Ultimo'!$H$27</c:f>
              <c:strCache>
                <c:ptCount val="1"/>
                <c:pt idx="0">
                  <c:v>Eksisterende</c:v>
                </c:pt>
              </c:strCache>
            </c:strRef>
          </c:tx>
          <c:spPr>
            <a:solidFill>
              <a:schemeClr val="accent1"/>
            </a:solidFill>
            <a:ln>
              <a:noFill/>
            </a:ln>
            <a:effectLst/>
          </c:spPr>
          <c:cat>
            <c:numRef>
              <c:f>'VE-kapaciteter - Ultimo'!$G$28:$G$52</c:f>
              <c:numCache>
                <c:formatCode>General</c:formatCode>
                <c:ptCount val="25"/>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numCache>
            </c:numRef>
          </c:cat>
          <c:val>
            <c:numRef>
              <c:f>'VE-kapaciteter - Ultimo'!$H$28:$H$52</c:f>
              <c:numCache>
                <c:formatCode>_-* #,##0_-;\-* #,##0_-;_-* "-"??_-;_-@_-</c:formatCode>
                <c:ptCount val="25"/>
                <c:pt idx="0">
                  <c:v>4716.0600000000004</c:v>
                </c:pt>
                <c:pt idx="1">
                  <c:v>4715.5200000000004</c:v>
                </c:pt>
                <c:pt idx="2">
                  <c:v>4712.8999999999996</c:v>
                </c:pt>
                <c:pt idx="3">
                  <c:v>4711.37</c:v>
                </c:pt>
                <c:pt idx="4">
                  <c:v>4682.21</c:v>
                </c:pt>
                <c:pt idx="5">
                  <c:v>4650.91</c:v>
                </c:pt>
                <c:pt idx="6">
                  <c:v>4602.13</c:v>
                </c:pt>
                <c:pt idx="7">
                  <c:v>4588.74</c:v>
                </c:pt>
                <c:pt idx="8">
                  <c:v>4564.32</c:v>
                </c:pt>
                <c:pt idx="9">
                  <c:v>4513.24</c:v>
                </c:pt>
                <c:pt idx="10">
                  <c:v>4461.6400000000003</c:v>
                </c:pt>
                <c:pt idx="11">
                  <c:v>4411.95</c:v>
                </c:pt>
                <c:pt idx="12">
                  <c:v>4337.58</c:v>
                </c:pt>
                <c:pt idx="13">
                  <c:v>4215.9799999999996</c:v>
                </c:pt>
                <c:pt idx="14">
                  <c:v>4028.17</c:v>
                </c:pt>
                <c:pt idx="15">
                  <c:v>3823.53</c:v>
                </c:pt>
                <c:pt idx="16">
                  <c:v>3549.59</c:v>
                </c:pt>
                <c:pt idx="17">
                  <c:v>3221.12</c:v>
                </c:pt>
                <c:pt idx="18">
                  <c:v>2959.23</c:v>
                </c:pt>
                <c:pt idx="19">
                  <c:v>2661.93</c:v>
                </c:pt>
                <c:pt idx="20">
                  <c:v>2297.73</c:v>
                </c:pt>
                <c:pt idx="21">
                  <c:v>1804.29</c:v>
                </c:pt>
                <c:pt idx="22">
                  <c:v>1421.33</c:v>
                </c:pt>
                <c:pt idx="23">
                  <c:v>1124.72</c:v>
                </c:pt>
                <c:pt idx="24">
                  <c:v>719.64</c:v>
                </c:pt>
              </c:numCache>
            </c:numRef>
          </c:val>
          <c:extLst>
            <c:ext xmlns:c16="http://schemas.microsoft.com/office/drawing/2014/chart" uri="{C3380CC4-5D6E-409C-BE32-E72D297353CC}">
              <c16:uniqueId val="{00000000-6C71-4204-93A8-703AD46BF6CA}"/>
            </c:ext>
          </c:extLst>
        </c:ser>
        <c:ser>
          <c:idx val="1"/>
          <c:order val="1"/>
          <c:tx>
            <c:strRef>
              <c:f>'VE-kapaciteter - Ultimo'!$I$27</c:f>
              <c:strCache>
                <c:ptCount val="1"/>
                <c:pt idx="0">
                  <c:v>Nye</c:v>
                </c:pt>
              </c:strCache>
            </c:strRef>
          </c:tx>
          <c:spPr>
            <a:solidFill>
              <a:schemeClr val="accent2"/>
            </a:solidFill>
            <a:ln>
              <a:noFill/>
            </a:ln>
            <a:effectLst/>
          </c:spPr>
          <c:cat>
            <c:numRef>
              <c:f>'VE-kapaciteter - Ultimo'!$G$28:$G$52</c:f>
              <c:numCache>
                <c:formatCode>General</c:formatCode>
                <c:ptCount val="25"/>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numCache>
            </c:numRef>
          </c:cat>
          <c:val>
            <c:numRef>
              <c:f>'VE-kapaciteter - Ultimo'!$I$28:$I$52</c:f>
              <c:numCache>
                <c:formatCode>_-* #,##0_-;\-* #,##0_-;_-* "-"??_-;_-@_-</c:formatCode>
                <c:ptCount val="25"/>
                <c:pt idx="0">
                  <c:v>27</c:v>
                </c:pt>
                <c:pt idx="1">
                  <c:v>83.67</c:v>
                </c:pt>
                <c:pt idx="2">
                  <c:v>203.33</c:v>
                </c:pt>
                <c:pt idx="3">
                  <c:v>739.77</c:v>
                </c:pt>
                <c:pt idx="4">
                  <c:v>1276.2</c:v>
                </c:pt>
                <c:pt idx="5">
                  <c:v>1476.2</c:v>
                </c:pt>
                <c:pt idx="6">
                  <c:v>1676.2</c:v>
                </c:pt>
                <c:pt idx="7">
                  <c:v>1876.2</c:v>
                </c:pt>
                <c:pt idx="8">
                  <c:v>2076.1999999999998</c:v>
                </c:pt>
                <c:pt idx="9">
                  <c:v>2276.1999999999998</c:v>
                </c:pt>
                <c:pt idx="10">
                  <c:v>2476.1999999999998</c:v>
                </c:pt>
                <c:pt idx="11">
                  <c:v>2676.2</c:v>
                </c:pt>
                <c:pt idx="12">
                  <c:v>2876.2</c:v>
                </c:pt>
                <c:pt idx="13">
                  <c:v>3076.2</c:v>
                </c:pt>
                <c:pt idx="14">
                  <c:v>3276.2</c:v>
                </c:pt>
                <c:pt idx="15">
                  <c:v>3476.2</c:v>
                </c:pt>
                <c:pt idx="16">
                  <c:v>3676.2</c:v>
                </c:pt>
                <c:pt idx="17">
                  <c:v>3876.2</c:v>
                </c:pt>
                <c:pt idx="18">
                  <c:v>4076.2</c:v>
                </c:pt>
                <c:pt idx="19">
                  <c:v>4276.2</c:v>
                </c:pt>
                <c:pt idx="20">
                  <c:v>4476.2</c:v>
                </c:pt>
                <c:pt idx="21">
                  <c:v>4676.2</c:v>
                </c:pt>
                <c:pt idx="22">
                  <c:v>4876.2</c:v>
                </c:pt>
                <c:pt idx="23">
                  <c:v>5076.2</c:v>
                </c:pt>
                <c:pt idx="24">
                  <c:v>5276.2</c:v>
                </c:pt>
              </c:numCache>
            </c:numRef>
          </c:val>
          <c:extLst>
            <c:ext xmlns:c16="http://schemas.microsoft.com/office/drawing/2014/chart" uri="{C3380CC4-5D6E-409C-BE32-E72D297353CC}">
              <c16:uniqueId val="{00000001-6C71-4204-93A8-703AD46BF6CA}"/>
            </c:ext>
          </c:extLst>
        </c:ser>
        <c:ser>
          <c:idx val="2"/>
          <c:order val="2"/>
          <c:tx>
            <c:strRef>
              <c:f>'VE-kapaciteter - Ultimo'!$J$27</c:f>
              <c:strCache>
                <c:ptCount val="1"/>
                <c:pt idx="0">
                  <c:v>Husstand</c:v>
                </c:pt>
              </c:strCache>
            </c:strRef>
          </c:tx>
          <c:spPr>
            <a:solidFill>
              <a:schemeClr val="accent3"/>
            </a:solidFill>
            <a:ln>
              <a:noFill/>
            </a:ln>
            <a:effectLst/>
          </c:spPr>
          <c:cat>
            <c:numRef>
              <c:f>'VE-kapaciteter - Ultimo'!$G$28:$G$52</c:f>
              <c:numCache>
                <c:formatCode>General</c:formatCode>
                <c:ptCount val="25"/>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numCache>
            </c:numRef>
          </c:cat>
          <c:val>
            <c:numRef>
              <c:f>'VE-kapaciteter - Ultimo'!$J$28:$J$52</c:f>
              <c:numCache>
                <c:formatCode>_-* #,##0_-;\-* #,##0_-;_-* "-"??_-;_-@_-</c:formatCode>
                <c:ptCount val="25"/>
                <c:pt idx="0">
                  <c:v>21.9</c:v>
                </c:pt>
                <c:pt idx="1">
                  <c:v>22.05</c:v>
                </c:pt>
                <c:pt idx="2">
                  <c:v>22.2</c:v>
                </c:pt>
                <c:pt idx="3">
                  <c:v>22.35</c:v>
                </c:pt>
                <c:pt idx="4">
                  <c:v>22.5</c:v>
                </c:pt>
                <c:pt idx="5">
                  <c:v>22.65</c:v>
                </c:pt>
                <c:pt idx="6">
                  <c:v>22.8</c:v>
                </c:pt>
                <c:pt idx="7">
                  <c:v>22.95</c:v>
                </c:pt>
                <c:pt idx="8">
                  <c:v>23.1</c:v>
                </c:pt>
                <c:pt idx="9">
                  <c:v>23.25</c:v>
                </c:pt>
                <c:pt idx="10">
                  <c:v>23.4</c:v>
                </c:pt>
                <c:pt idx="11">
                  <c:v>23.55</c:v>
                </c:pt>
                <c:pt idx="12">
                  <c:v>23.7</c:v>
                </c:pt>
                <c:pt idx="13">
                  <c:v>23.85</c:v>
                </c:pt>
                <c:pt idx="14">
                  <c:v>24</c:v>
                </c:pt>
                <c:pt idx="15">
                  <c:v>24.15</c:v>
                </c:pt>
                <c:pt idx="16">
                  <c:v>24.3</c:v>
                </c:pt>
                <c:pt idx="17">
                  <c:v>24.45</c:v>
                </c:pt>
                <c:pt idx="18">
                  <c:v>24.6</c:v>
                </c:pt>
                <c:pt idx="19">
                  <c:v>24.75</c:v>
                </c:pt>
                <c:pt idx="20">
                  <c:v>24.9</c:v>
                </c:pt>
                <c:pt idx="21">
                  <c:v>25.05</c:v>
                </c:pt>
                <c:pt idx="22">
                  <c:v>25.2</c:v>
                </c:pt>
                <c:pt idx="23">
                  <c:v>25.35</c:v>
                </c:pt>
                <c:pt idx="24">
                  <c:v>25.5</c:v>
                </c:pt>
              </c:numCache>
            </c:numRef>
          </c:val>
          <c:extLst>
            <c:ext xmlns:c16="http://schemas.microsoft.com/office/drawing/2014/chart" uri="{C3380CC4-5D6E-409C-BE32-E72D297353CC}">
              <c16:uniqueId val="{00000002-6C71-4204-93A8-703AD46BF6CA}"/>
            </c:ext>
          </c:extLst>
        </c:ser>
        <c:ser>
          <c:idx val="3"/>
          <c:order val="3"/>
          <c:tx>
            <c:strRef>
              <c:f>'VE-kapaciteter - Ultimo'!$K$27</c:f>
              <c:strCache>
                <c:ptCount val="1"/>
                <c:pt idx="0">
                  <c:v>Testcentre</c:v>
                </c:pt>
              </c:strCache>
            </c:strRef>
          </c:tx>
          <c:spPr>
            <a:solidFill>
              <a:schemeClr val="accent4"/>
            </a:solidFill>
            <a:ln>
              <a:noFill/>
            </a:ln>
            <a:effectLst/>
          </c:spPr>
          <c:cat>
            <c:numRef>
              <c:f>'VE-kapaciteter - Ultimo'!$G$28:$G$52</c:f>
              <c:numCache>
                <c:formatCode>General</c:formatCode>
                <c:ptCount val="25"/>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numCache>
            </c:numRef>
          </c:cat>
          <c:val>
            <c:numRef>
              <c:f>'VE-kapaciteter - Ultimo'!$K$28:$K$52</c:f>
              <c:numCache>
                <c:formatCode>_-* #,##0_-;\-* #,##0_-;_-* "-"??_-;_-@_-</c:formatCode>
                <c:ptCount val="25"/>
                <c:pt idx="0">
                  <c:v>130</c:v>
                </c:pt>
                <c:pt idx="1">
                  <c:v>130</c:v>
                </c:pt>
                <c:pt idx="2">
                  <c:v>190</c:v>
                </c:pt>
                <c:pt idx="3">
                  <c:v>190</c:v>
                </c:pt>
                <c:pt idx="4">
                  <c:v>190</c:v>
                </c:pt>
                <c:pt idx="5">
                  <c:v>260</c:v>
                </c:pt>
                <c:pt idx="6">
                  <c:v>260</c:v>
                </c:pt>
                <c:pt idx="7">
                  <c:v>260</c:v>
                </c:pt>
                <c:pt idx="8">
                  <c:v>260</c:v>
                </c:pt>
                <c:pt idx="9">
                  <c:v>260</c:v>
                </c:pt>
                <c:pt idx="10">
                  <c:v>305</c:v>
                </c:pt>
                <c:pt idx="11">
                  <c:v>305</c:v>
                </c:pt>
                <c:pt idx="12">
                  <c:v>305</c:v>
                </c:pt>
                <c:pt idx="13">
                  <c:v>305</c:v>
                </c:pt>
                <c:pt idx="14">
                  <c:v>305</c:v>
                </c:pt>
                <c:pt idx="15">
                  <c:v>375</c:v>
                </c:pt>
                <c:pt idx="16">
                  <c:v>375</c:v>
                </c:pt>
                <c:pt idx="17">
                  <c:v>375</c:v>
                </c:pt>
                <c:pt idx="18">
                  <c:v>375</c:v>
                </c:pt>
                <c:pt idx="19">
                  <c:v>375</c:v>
                </c:pt>
                <c:pt idx="20">
                  <c:v>420</c:v>
                </c:pt>
                <c:pt idx="21">
                  <c:v>420</c:v>
                </c:pt>
                <c:pt idx="22">
                  <c:v>420</c:v>
                </c:pt>
                <c:pt idx="23">
                  <c:v>420</c:v>
                </c:pt>
                <c:pt idx="24">
                  <c:v>420</c:v>
                </c:pt>
              </c:numCache>
            </c:numRef>
          </c:val>
          <c:extLst>
            <c:ext xmlns:c16="http://schemas.microsoft.com/office/drawing/2014/chart" uri="{C3380CC4-5D6E-409C-BE32-E72D297353CC}">
              <c16:uniqueId val="{00000003-6C71-4204-93A8-703AD46BF6CA}"/>
            </c:ext>
          </c:extLst>
        </c:ser>
        <c:dLbls>
          <c:showLegendKey val="0"/>
          <c:showVal val="0"/>
          <c:showCatName val="0"/>
          <c:showSerName val="0"/>
          <c:showPercent val="0"/>
          <c:showBubbleSize val="0"/>
        </c:dLbls>
        <c:axId val="356008568"/>
        <c:axId val="356015128"/>
      </c:areaChart>
      <c:catAx>
        <c:axId val="3560085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356015128"/>
        <c:crosses val="autoZero"/>
        <c:auto val="1"/>
        <c:lblAlgn val="ctr"/>
        <c:lblOffset val="100"/>
        <c:noMultiLvlLbl val="0"/>
      </c:catAx>
      <c:valAx>
        <c:axId val="356015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35600856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Samlet havvind (MW, ultimo) år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0"/>
          <c:order val="0"/>
          <c:tx>
            <c:strRef>
              <c:f>'VE-kapaciteter - Ultimo'!$O$27</c:f>
              <c:strCache>
                <c:ptCount val="1"/>
                <c:pt idx="0">
                  <c:v>Eksisterende</c:v>
                </c:pt>
              </c:strCache>
            </c:strRef>
          </c:tx>
          <c:spPr>
            <a:solidFill>
              <a:schemeClr val="accent1"/>
            </a:solidFill>
            <a:ln>
              <a:noFill/>
            </a:ln>
            <a:effectLst/>
          </c:spPr>
          <c:cat>
            <c:numRef>
              <c:f>'VE-kapaciteter - Ultimo'!$N$28:$N$52</c:f>
              <c:numCache>
                <c:formatCode>General</c:formatCode>
                <c:ptCount val="25"/>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numCache>
            </c:numRef>
          </c:cat>
          <c:val>
            <c:numRef>
              <c:f>'VE-kapaciteter - Ultimo'!$O$28:$O$53</c:f>
              <c:numCache>
                <c:formatCode>_-* #,##0_-;\-* #,##0_-;_-* "-"??_-;_-@_-</c:formatCode>
                <c:ptCount val="26"/>
                <c:pt idx="0">
                  <c:v>2636.2</c:v>
                </c:pt>
                <c:pt idx="1">
                  <c:v>2636.2</c:v>
                </c:pt>
                <c:pt idx="2">
                  <c:v>2636.2</c:v>
                </c:pt>
                <c:pt idx="3">
                  <c:v>2636.2</c:v>
                </c:pt>
                <c:pt idx="4">
                  <c:v>2636.2</c:v>
                </c:pt>
                <c:pt idx="5">
                  <c:v>2636.2</c:v>
                </c:pt>
                <c:pt idx="6">
                  <c:v>2636.2</c:v>
                </c:pt>
                <c:pt idx="7">
                  <c:v>2636.2</c:v>
                </c:pt>
                <c:pt idx="8">
                  <c:v>2636.2</c:v>
                </c:pt>
                <c:pt idx="9">
                  <c:v>2636.2</c:v>
                </c:pt>
                <c:pt idx="10">
                  <c:v>2636.2</c:v>
                </c:pt>
                <c:pt idx="11">
                  <c:v>2636.2</c:v>
                </c:pt>
                <c:pt idx="12">
                  <c:v>2636.2</c:v>
                </c:pt>
                <c:pt idx="13">
                  <c:v>2636.2</c:v>
                </c:pt>
                <c:pt idx="14">
                  <c:v>2636.2</c:v>
                </c:pt>
                <c:pt idx="15">
                  <c:v>2636.2</c:v>
                </c:pt>
                <c:pt idx="16">
                  <c:v>2636.2</c:v>
                </c:pt>
                <c:pt idx="17">
                  <c:v>2636.2</c:v>
                </c:pt>
                <c:pt idx="18">
                  <c:v>2636.2</c:v>
                </c:pt>
                <c:pt idx="19">
                  <c:v>2636.2</c:v>
                </c:pt>
                <c:pt idx="20">
                  <c:v>2636.2</c:v>
                </c:pt>
                <c:pt idx="21">
                  <c:v>2636.2</c:v>
                </c:pt>
                <c:pt idx="22">
                  <c:v>2636.2</c:v>
                </c:pt>
                <c:pt idx="23">
                  <c:v>2636.2</c:v>
                </c:pt>
                <c:pt idx="24">
                  <c:v>2636.2</c:v>
                </c:pt>
              </c:numCache>
            </c:numRef>
          </c:val>
          <c:extLst>
            <c:ext xmlns:c16="http://schemas.microsoft.com/office/drawing/2014/chart" uri="{C3380CC4-5D6E-409C-BE32-E72D297353CC}">
              <c16:uniqueId val="{00000000-AA8B-4507-9264-B90E0420ED47}"/>
            </c:ext>
          </c:extLst>
        </c:ser>
        <c:ser>
          <c:idx val="1"/>
          <c:order val="1"/>
          <c:tx>
            <c:strRef>
              <c:f>'VE-kapaciteter - Ultimo'!$P$27</c:f>
              <c:strCache>
                <c:ptCount val="1"/>
                <c:pt idx="0">
                  <c:v>Nye</c:v>
                </c:pt>
              </c:strCache>
            </c:strRef>
          </c:tx>
          <c:spPr>
            <a:solidFill>
              <a:schemeClr val="accent2"/>
            </a:solidFill>
            <a:ln>
              <a:noFill/>
            </a:ln>
            <a:effectLst/>
          </c:spPr>
          <c:cat>
            <c:numRef>
              <c:f>'VE-kapaciteter - Ultimo'!$N$28:$N$52</c:f>
              <c:numCache>
                <c:formatCode>General</c:formatCode>
                <c:ptCount val="25"/>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numCache>
            </c:numRef>
          </c:cat>
          <c:val>
            <c:numRef>
              <c:f>'VE-kapaciteter - Ultimo'!$P$28:$P$53</c:f>
              <c:numCache>
                <c:formatCode>_-* #,##0_-;\-* #,##0_-;_-* "-"??_-;_-@_-</c:formatCode>
                <c:ptCount val="26"/>
                <c:pt idx="0">
                  <c:v>0</c:v>
                </c:pt>
                <c:pt idx="1">
                  <c:v>0</c:v>
                </c:pt>
                <c:pt idx="2">
                  <c:v>1008</c:v>
                </c:pt>
                <c:pt idx="3">
                  <c:v>1080</c:v>
                </c:pt>
                <c:pt idx="4">
                  <c:v>1485</c:v>
                </c:pt>
                <c:pt idx="5">
                  <c:v>1485</c:v>
                </c:pt>
                <c:pt idx="6">
                  <c:v>1485</c:v>
                </c:pt>
                <c:pt idx="7">
                  <c:v>3525</c:v>
                </c:pt>
                <c:pt idx="8">
                  <c:v>3525</c:v>
                </c:pt>
                <c:pt idx="9">
                  <c:v>4575</c:v>
                </c:pt>
                <c:pt idx="10">
                  <c:v>5859.7730000000001</c:v>
                </c:pt>
                <c:pt idx="11">
                  <c:v>7144.5470000000005</c:v>
                </c:pt>
                <c:pt idx="12">
                  <c:v>9429.32</c:v>
                </c:pt>
                <c:pt idx="13">
                  <c:v>12714.093000000001</c:v>
                </c:pt>
                <c:pt idx="14">
                  <c:v>14498.867</c:v>
                </c:pt>
                <c:pt idx="15">
                  <c:v>16283.64</c:v>
                </c:pt>
                <c:pt idx="16">
                  <c:v>17568.413</c:v>
                </c:pt>
                <c:pt idx="17">
                  <c:v>18853.186999999998</c:v>
                </c:pt>
                <c:pt idx="18">
                  <c:v>20137.96</c:v>
                </c:pt>
                <c:pt idx="19">
                  <c:v>21422.733</c:v>
                </c:pt>
                <c:pt idx="20">
                  <c:v>22707.506999999998</c:v>
                </c:pt>
                <c:pt idx="21">
                  <c:v>23992.28</c:v>
                </c:pt>
                <c:pt idx="22">
                  <c:v>25277.053</c:v>
                </c:pt>
                <c:pt idx="23">
                  <c:v>26561.827000000001</c:v>
                </c:pt>
                <c:pt idx="24">
                  <c:v>27846.6</c:v>
                </c:pt>
              </c:numCache>
            </c:numRef>
          </c:val>
          <c:extLst>
            <c:ext xmlns:c16="http://schemas.microsoft.com/office/drawing/2014/chart" uri="{C3380CC4-5D6E-409C-BE32-E72D297353CC}">
              <c16:uniqueId val="{00000001-AA8B-4507-9264-B90E0420ED47}"/>
            </c:ext>
          </c:extLst>
        </c:ser>
        <c:ser>
          <c:idx val="2"/>
          <c:order val="2"/>
          <c:tx>
            <c:strRef>
              <c:f>'VE-kapaciteter - Ultimo'!$Q$27</c:f>
              <c:strCache>
                <c:ptCount val="1"/>
                <c:pt idx="0">
                  <c:v>Energiøer</c:v>
                </c:pt>
              </c:strCache>
            </c:strRef>
          </c:tx>
          <c:spPr>
            <a:solidFill>
              <a:schemeClr val="accent3"/>
            </a:solidFill>
            <a:ln>
              <a:noFill/>
            </a:ln>
            <a:effectLst/>
          </c:spPr>
          <c:cat>
            <c:numRef>
              <c:f>'VE-kapaciteter - Ultimo'!$N$28:$N$52</c:f>
              <c:numCache>
                <c:formatCode>General</c:formatCode>
                <c:ptCount val="25"/>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numCache>
            </c:numRef>
          </c:cat>
          <c:val>
            <c:numRef>
              <c:f>'VE-kapaciteter - Ultimo'!$Q$28:$Q$53</c:f>
              <c:numCache>
                <c:formatCode>_-* #,##0_-;\-* #,##0_-;_-* "-"??_-;_-@_-</c:formatCode>
                <c:ptCount val="26"/>
                <c:pt idx="0">
                  <c:v>0</c:v>
                </c:pt>
                <c:pt idx="1">
                  <c:v>0</c:v>
                </c:pt>
                <c:pt idx="2">
                  <c:v>0</c:v>
                </c:pt>
                <c:pt idx="3">
                  <c:v>0</c:v>
                </c:pt>
                <c:pt idx="4">
                  <c:v>0</c:v>
                </c:pt>
                <c:pt idx="5">
                  <c:v>0</c:v>
                </c:pt>
                <c:pt idx="6">
                  <c:v>0</c:v>
                </c:pt>
                <c:pt idx="7">
                  <c:v>0</c:v>
                </c:pt>
                <c:pt idx="8">
                  <c:v>0</c:v>
                </c:pt>
                <c:pt idx="9">
                  <c:v>1050</c:v>
                </c:pt>
                <c:pt idx="10">
                  <c:v>2100</c:v>
                </c:pt>
                <c:pt idx="11">
                  <c:v>3150</c:v>
                </c:pt>
                <c:pt idx="12">
                  <c:v>3150</c:v>
                </c:pt>
                <c:pt idx="13">
                  <c:v>3150</c:v>
                </c:pt>
                <c:pt idx="14">
                  <c:v>7150</c:v>
                </c:pt>
                <c:pt idx="15">
                  <c:v>7150</c:v>
                </c:pt>
                <c:pt idx="16">
                  <c:v>10150</c:v>
                </c:pt>
                <c:pt idx="17">
                  <c:v>10150</c:v>
                </c:pt>
                <c:pt idx="18">
                  <c:v>13150</c:v>
                </c:pt>
                <c:pt idx="19">
                  <c:v>13150</c:v>
                </c:pt>
                <c:pt idx="20">
                  <c:v>13150</c:v>
                </c:pt>
                <c:pt idx="21">
                  <c:v>13150</c:v>
                </c:pt>
                <c:pt idx="22">
                  <c:v>13150</c:v>
                </c:pt>
                <c:pt idx="23">
                  <c:v>13150</c:v>
                </c:pt>
                <c:pt idx="24">
                  <c:v>13150</c:v>
                </c:pt>
              </c:numCache>
            </c:numRef>
          </c:val>
          <c:extLst>
            <c:ext xmlns:c16="http://schemas.microsoft.com/office/drawing/2014/chart" uri="{C3380CC4-5D6E-409C-BE32-E72D297353CC}">
              <c16:uniqueId val="{00000002-AA8B-4507-9264-B90E0420ED47}"/>
            </c:ext>
          </c:extLst>
        </c:ser>
        <c:dLbls>
          <c:showLegendKey val="0"/>
          <c:showVal val="0"/>
          <c:showCatName val="0"/>
          <c:showSerName val="0"/>
          <c:showPercent val="0"/>
          <c:showBubbleSize val="0"/>
        </c:dLbls>
        <c:axId val="492372360"/>
        <c:axId val="492365144"/>
      </c:areaChart>
      <c:catAx>
        <c:axId val="4923723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492365144"/>
        <c:crosses val="autoZero"/>
        <c:auto val="1"/>
        <c:lblAlgn val="ctr"/>
        <c:lblOffset val="100"/>
        <c:noMultiLvlLbl val="0"/>
      </c:catAx>
      <c:valAx>
        <c:axId val="492365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49237236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Samlet PtX elkapacitet (MW, ultimo år)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1"/>
          <c:order val="0"/>
          <c:tx>
            <c:strRef>
              <c:f>'PtX-kapacitet - Ultimo'!$C$27</c:f>
              <c:strCache>
                <c:ptCount val="1"/>
                <c:pt idx="0">
                  <c:v>Vestdanmark (DK1)</c:v>
                </c:pt>
              </c:strCache>
            </c:strRef>
          </c:tx>
          <c:spPr>
            <a:solidFill>
              <a:schemeClr val="accent2"/>
            </a:solidFill>
            <a:ln>
              <a:noFill/>
            </a:ln>
            <a:effectLst/>
          </c:spPr>
          <c:cat>
            <c:numRef>
              <c:f>'PtX-kapacitet - Ultimo'!$B$28:$B$53</c:f>
              <c:numCache>
                <c:formatCode>General</c:formatCode>
                <c:ptCount val="26"/>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numCache>
            </c:numRef>
          </c:cat>
          <c:val>
            <c:numRef>
              <c:f>'PtX-kapacitet - Ultimo'!$C$28:$C$53</c:f>
              <c:numCache>
                <c:formatCode>_-* #,##0_-;\-* #,##0_-;_-* "-"??_-;_-@_-</c:formatCode>
                <c:ptCount val="26"/>
                <c:pt idx="0">
                  <c:v>93.8</c:v>
                </c:pt>
                <c:pt idx="1">
                  <c:v>112.8</c:v>
                </c:pt>
                <c:pt idx="2">
                  <c:v>312.8</c:v>
                </c:pt>
                <c:pt idx="3">
                  <c:v>312.8</c:v>
                </c:pt>
                <c:pt idx="4">
                  <c:v>429.8</c:v>
                </c:pt>
                <c:pt idx="5">
                  <c:v>1034.8</c:v>
                </c:pt>
                <c:pt idx="6">
                  <c:v>2534.8000000000002</c:v>
                </c:pt>
                <c:pt idx="7">
                  <c:v>2534.8000000000002</c:v>
                </c:pt>
                <c:pt idx="8">
                  <c:v>2534.8000000000002</c:v>
                </c:pt>
                <c:pt idx="9">
                  <c:v>2534.8000000000002</c:v>
                </c:pt>
                <c:pt idx="10">
                  <c:v>2534.8000000000002</c:v>
                </c:pt>
                <c:pt idx="11">
                  <c:v>2762.3</c:v>
                </c:pt>
                <c:pt idx="12">
                  <c:v>2989.81</c:v>
                </c:pt>
                <c:pt idx="13">
                  <c:v>3217.31</c:v>
                </c:pt>
                <c:pt idx="14">
                  <c:v>3444.82</c:v>
                </c:pt>
                <c:pt idx="15">
                  <c:v>4172.32</c:v>
                </c:pt>
                <c:pt idx="16">
                  <c:v>4499.82</c:v>
                </c:pt>
                <c:pt idx="17">
                  <c:v>4727.33</c:v>
                </c:pt>
                <c:pt idx="18">
                  <c:v>4954.83</c:v>
                </c:pt>
                <c:pt idx="19">
                  <c:v>5182.34</c:v>
                </c:pt>
                <c:pt idx="20">
                  <c:v>5409.84</c:v>
                </c:pt>
                <c:pt idx="21">
                  <c:v>5637.34</c:v>
                </c:pt>
                <c:pt idx="22">
                  <c:v>5864.85</c:v>
                </c:pt>
                <c:pt idx="23">
                  <c:v>6090.85</c:v>
                </c:pt>
                <c:pt idx="24">
                  <c:v>6310.26</c:v>
                </c:pt>
                <c:pt idx="25">
                  <c:v>6453.56</c:v>
                </c:pt>
              </c:numCache>
            </c:numRef>
          </c:val>
          <c:extLst>
            <c:ext xmlns:c16="http://schemas.microsoft.com/office/drawing/2014/chart" uri="{C3380CC4-5D6E-409C-BE32-E72D297353CC}">
              <c16:uniqueId val="{00000001-E864-491D-864C-98E136875E3D}"/>
            </c:ext>
          </c:extLst>
        </c:ser>
        <c:ser>
          <c:idx val="2"/>
          <c:order val="1"/>
          <c:tx>
            <c:strRef>
              <c:f>'PtX-kapacitet - Ultimo'!$D$27</c:f>
              <c:strCache>
                <c:ptCount val="1"/>
                <c:pt idx="0">
                  <c:v>Østdanmark (DK2)</c:v>
                </c:pt>
              </c:strCache>
            </c:strRef>
          </c:tx>
          <c:spPr>
            <a:solidFill>
              <a:schemeClr val="accent3"/>
            </a:solidFill>
            <a:ln>
              <a:noFill/>
            </a:ln>
            <a:effectLst/>
          </c:spPr>
          <c:cat>
            <c:numRef>
              <c:f>'PtX-kapacitet - Ultimo'!$B$28:$B$53</c:f>
              <c:numCache>
                <c:formatCode>General</c:formatCode>
                <c:ptCount val="26"/>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numCache>
            </c:numRef>
          </c:cat>
          <c:val>
            <c:numRef>
              <c:f>'PtX-kapacitet - Ultimo'!$D$28:$D$53</c:f>
              <c:numCache>
                <c:formatCode>_-* #,##0_-;\-* #,##0_-;_-* "-"??_-;_-@_-</c:formatCode>
                <c:ptCount val="26"/>
                <c:pt idx="0">
                  <c:v>0</c:v>
                </c:pt>
                <c:pt idx="1">
                  <c:v>0</c:v>
                </c:pt>
                <c:pt idx="2">
                  <c:v>0</c:v>
                </c:pt>
                <c:pt idx="3">
                  <c:v>0</c:v>
                </c:pt>
                <c:pt idx="4">
                  <c:v>0</c:v>
                </c:pt>
                <c:pt idx="5">
                  <c:v>280</c:v>
                </c:pt>
                <c:pt idx="6">
                  <c:v>280</c:v>
                </c:pt>
                <c:pt idx="7">
                  <c:v>280</c:v>
                </c:pt>
                <c:pt idx="8">
                  <c:v>280</c:v>
                </c:pt>
                <c:pt idx="9">
                  <c:v>280</c:v>
                </c:pt>
                <c:pt idx="10">
                  <c:v>280</c:v>
                </c:pt>
                <c:pt idx="11">
                  <c:v>532.79</c:v>
                </c:pt>
                <c:pt idx="12">
                  <c:v>785.57</c:v>
                </c:pt>
                <c:pt idx="13">
                  <c:v>1038.3599999999999</c:v>
                </c:pt>
                <c:pt idx="14">
                  <c:v>1291.1400000000001</c:v>
                </c:pt>
                <c:pt idx="15">
                  <c:v>1543.93</c:v>
                </c:pt>
                <c:pt idx="16">
                  <c:v>2196.7199999999998</c:v>
                </c:pt>
                <c:pt idx="17">
                  <c:v>2449.5</c:v>
                </c:pt>
                <c:pt idx="18">
                  <c:v>2702.29</c:v>
                </c:pt>
                <c:pt idx="19">
                  <c:v>2955.08</c:v>
                </c:pt>
                <c:pt idx="20">
                  <c:v>3207.86</c:v>
                </c:pt>
                <c:pt idx="21">
                  <c:v>3460.65</c:v>
                </c:pt>
                <c:pt idx="22">
                  <c:v>3713.43</c:v>
                </c:pt>
                <c:pt idx="23">
                  <c:v>3966.22</c:v>
                </c:pt>
                <c:pt idx="24">
                  <c:v>4219.01</c:v>
                </c:pt>
                <c:pt idx="25">
                  <c:v>4471.79</c:v>
                </c:pt>
              </c:numCache>
            </c:numRef>
          </c:val>
          <c:extLst>
            <c:ext xmlns:c16="http://schemas.microsoft.com/office/drawing/2014/chart" uri="{C3380CC4-5D6E-409C-BE32-E72D297353CC}">
              <c16:uniqueId val="{00000002-E864-491D-864C-98E136875E3D}"/>
            </c:ext>
          </c:extLst>
        </c:ser>
        <c:ser>
          <c:idx val="3"/>
          <c:order val="2"/>
          <c:tx>
            <c:strRef>
              <c:f>'PtX-kapacitet - Ultimo'!$E$27</c:f>
              <c:strCache>
                <c:ptCount val="1"/>
                <c:pt idx="0">
                  <c:v>Energiø Nordsøen</c:v>
                </c:pt>
              </c:strCache>
            </c:strRef>
          </c:tx>
          <c:spPr>
            <a:solidFill>
              <a:schemeClr val="accent4"/>
            </a:solidFill>
            <a:ln w="25400">
              <a:noFill/>
            </a:ln>
            <a:effectLst/>
          </c:spPr>
          <c:cat>
            <c:numRef>
              <c:f>'PtX-kapacitet - Ultimo'!$B$28:$B$53</c:f>
              <c:numCache>
                <c:formatCode>General</c:formatCode>
                <c:ptCount val="26"/>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numCache>
            </c:numRef>
          </c:cat>
          <c:val>
            <c:numRef>
              <c:f>'PtX-kapacitet - Ultimo'!$E$28:$E$53</c:f>
              <c:numCache>
                <c:formatCode>_-* #,##0_-;\-* #,##0_-;_-* "-"??_-;_-@_-</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2837</c:v>
                </c:pt>
                <c:pt idx="18">
                  <c:v>2837</c:v>
                </c:pt>
                <c:pt idx="19">
                  <c:v>5674</c:v>
                </c:pt>
                <c:pt idx="20">
                  <c:v>5674</c:v>
                </c:pt>
                <c:pt idx="21">
                  <c:v>5674</c:v>
                </c:pt>
                <c:pt idx="22">
                  <c:v>5674</c:v>
                </c:pt>
                <c:pt idx="23">
                  <c:v>5674</c:v>
                </c:pt>
                <c:pt idx="24">
                  <c:v>5674</c:v>
                </c:pt>
                <c:pt idx="25">
                  <c:v>5674</c:v>
                </c:pt>
              </c:numCache>
            </c:numRef>
          </c:val>
          <c:extLst>
            <c:ext xmlns:c16="http://schemas.microsoft.com/office/drawing/2014/chart" uri="{C3380CC4-5D6E-409C-BE32-E72D297353CC}">
              <c16:uniqueId val="{00000003-E864-491D-864C-98E136875E3D}"/>
            </c:ext>
          </c:extLst>
        </c:ser>
        <c:ser>
          <c:idx val="4"/>
          <c:order val="3"/>
          <c:tx>
            <c:strRef>
              <c:f>'PtX-kapacitet - Ultimo'!$F$27</c:f>
              <c:strCache>
                <c:ptCount val="1"/>
                <c:pt idx="0">
                  <c:v>Energi Bornholm</c:v>
                </c:pt>
              </c:strCache>
            </c:strRef>
          </c:tx>
          <c:spPr>
            <a:solidFill>
              <a:schemeClr val="accent5"/>
            </a:solidFill>
            <a:ln w="25400">
              <a:noFill/>
            </a:ln>
            <a:effectLst/>
          </c:spPr>
          <c:cat>
            <c:numRef>
              <c:f>'PtX-kapacitet - Ultimo'!$B$28:$B$53</c:f>
              <c:numCache>
                <c:formatCode>General</c:formatCode>
                <c:ptCount val="26"/>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numCache>
            </c:numRef>
          </c:cat>
          <c:val>
            <c:numRef>
              <c:f>'PtX-kapacitet - Ultimo'!$F$28:$F$53</c:f>
              <c:numCache>
                <c:formatCode>_-* #,##0_-;\-* #,##0_-;_-* "-"??_-;_-@_-</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0-73FC-4E86-AEAB-21BF3A2E667E}"/>
            </c:ext>
          </c:extLst>
        </c:ser>
        <c:ser>
          <c:idx val="5"/>
          <c:order val="4"/>
          <c:tx>
            <c:strRef>
              <c:f>'PtX-kapacitet - Ultimo'!$G$27</c:f>
              <c:strCache>
                <c:ptCount val="1"/>
                <c:pt idx="0">
                  <c:v>Ej tilsluttet Danmark</c:v>
                </c:pt>
              </c:strCache>
            </c:strRef>
          </c:tx>
          <c:spPr>
            <a:solidFill>
              <a:schemeClr val="accent6"/>
            </a:solidFill>
            <a:ln w="25400">
              <a:noFill/>
            </a:ln>
            <a:effectLst/>
          </c:spPr>
          <c:cat>
            <c:numRef>
              <c:f>'PtX-kapacitet - Ultimo'!$B$28:$B$53</c:f>
              <c:numCache>
                <c:formatCode>General</c:formatCode>
                <c:ptCount val="26"/>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numCache>
            </c:numRef>
          </c:cat>
          <c:val>
            <c:numRef>
              <c:f>'PtX-kapacitet - Ultimo'!$G$28:$G$53</c:f>
              <c:numCache>
                <c:formatCode>_-* #,##0_-;\-* #,##0_-;_-* "-"??_-;_-@_-</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1-73FC-4E86-AEAB-21BF3A2E667E}"/>
            </c:ext>
          </c:extLst>
        </c:ser>
        <c:dLbls>
          <c:showLegendKey val="0"/>
          <c:showVal val="0"/>
          <c:showCatName val="0"/>
          <c:showSerName val="0"/>
          <c:showPercent val="0"/>
          <c:showBubbleSize val="0"/>
        </c:dLbls>
        <c:axId val="369988840"/>
        <c:axId val="369989168"/>
      </c:areaChart>
      <c:catAx>
        <c:axId val="3699888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369989168"/>
        <c:crosses val="autoZero"/>
        <c:auto val="1"/>
        <c:lblAlgn val="ctr"/>
        <c:lblOffset val="100"/>
        <c:noMultiLvlLbl val="0"/>
      </c:catAx>
      <c:valAx>
        <c:axId val="369989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3699888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CO</a:t>
            </a:r>
            <a:r>
              <a:rPr lang="da-DK" baseline="-25000">
                <a:solidFill>
                  <a:sysClr val="windowText" lastClr="000000"/>
                </a:solidFill>
              </a:rPr>
              <a:t>2</a:t>
            </a:r>
            <a:r>
              <a:rPr lang="da-DK">
                <a:solidFill>
                  <a:sysClr val="windowText" lastClr="000000"/>
                </a:solidFill>
              </a:rPr>
              <a:t>-kvotepriser, ETS1 og ETS2 </a:t>
            </a:r>
          </a:p>
          <a:p>
            <a:pPr algn="ctr" rtl="0">
              <a:defRPr>
                <a:solidFill>
                  <a:sysClr val="windowText" lastClr="000000"/>
                </a:solidFill>
              </a:defRPr>
            </a:pPr>
            <a:r>
              <a:rPr lang="da-DK">
                <a:solidFill>
                  <a:sysClr val="windowText" lastClr="000000"/>
                </a:solidFill>
              </a:rPr>
              <a:t>(kr./ton, 2026-priser)</a:t>
            </a: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manualLayout>
          <c:layoutTarget val="inner"/>
          <c:xMode val="edge"/>
          <c:yMode val="edge"/>
          <c:x val="0.1008459233949089"/>
          <c:y val="0.24166666666666667"/>
          <c:w val="0.8689772429520245"/>
          <c:h val="0.4995388597258677"/>
        </c:manualLayout>
      </c:layout>
      <c:lineChart>
        <c:grouping val="standard"/>
        <c:varyColors val="0"/>
        <c:ser>
          <c:idx val="0"/>
          <c:order val="0"/>
          <c:tx>
            <c:strRef>
              <c:f>'CO2-kvotepris'!$B$4</c:f>
              <c:strCache>
                <c:ptCount val="1"/>
                <c:pt idx="0">
                  <c:v>ETS1</c:v>
                </c:pt>
              </c:strCache>
            </c:strRef>
          </c:tx>
          <c:spPr>
            <a:ln w="28575" cap="rnd">
              <a:solidFill>
                <a:schemeClr val="accent1"/>
              </a:solidFill>
              <a:round/>
            </a:ln>
            <a:effectLst/>
          </c:spPr>
          <c:marker>
            <c:symbol val="none"/>
          </c:marker>
          <c:cat>
            <c:numRef>
              <c:f>'CO2-kvotepris'!$C$3:$AA$3</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'CO2-kvotepris'!$C$4:$AA$4</c:f>
              <c:numCache>
                <c:formatCode>_-* #,##0_-;\-* #,##0_-;_-* "-"??_-;_-@_-</c:formatCode>
                <c:ptCount val="25"/>
                <c:pt idx="0">
                  <c:v>664</c:v>
                </c:pt>
                <c:pt idx="1">
                  <c:v>694</c:v>
                </c:pt>
                <c:pt idx="2">
                  <c:v>728</c:v>
                </c:pt>
                <c:pt idx="3">
                  <c:v>760</c:v>
                </c:pt>
                <c:pt idx="4">
                  <c:v>795</c:v>
                </c:pt>
                <c:pt idx="5">
                  <c:v>832</c:v>
                </c:pt>
                <c:pt idx="6">
                  <c:v>871</c:v>
                </c:pt>
                <c:pt idx="7">
                  <c:v>912</c:v>
                </c:pt>
                <c:pt idx="8">
                  <c:v>954</c:v>
                </c:pt>
                <c:pt idx="9">
                  <c:v>999</c:v>
                </c:pt>
                <c:pt idx="10">
                  <c:v>1046</c:v>
                </c:pt>
                <c:pt idx="11">
                  <c:v>1095</c:v>
                </c:pt>
                <c:pt idx="12">
                  <c:v>1147</c:v>
                </c:pt>
                <c:pt idx="13">
                  <c:v>1203</c:v>
                </c:pt>
                <c:pt idx="14">
                  <c:v>1261</c:v>
                </c:pt>
                <c:pt idx="15">
                  <c:v>1322</c:v>
                </c:pt>
                <c:pt idx="16">
                  <c:v>1387</c:v>
                </c:pt>
                <c:pt idx="17">
                  <c:v>1455</c:v>
                </c:pt>
                <c:pt idx="18">
                  <c:v>1527</c:v>
                </c:pt>
                <c:pt idx="19">
                  <c:v>1605</c:v>
                </c:pt>
                <c:pt idx="20">
                  <c:v>1686</c:v>
                </c:pt>
                <c:pt idx="21">
                  <c:v>1772</c:v>
                </c:pt>
                <c:pt idx="22">
                  <c:v>1863</c:v>
                </c:pt>
                <c:pt idx="23">
                  <c:v>1959</c:v>
                </c:pt>
                <c:pt idx="24">
                  <c:v>2061</c:v>
                </c:pt>
              </c:numCache>
            </c:numRef>
          </c:val>
          <c:smooth val="0"/>
          <c:extLst>
            <c:ext xmlns:c16="http://schemas.microsoft.com/office/drawing/2014/chart" uri="{C3380CC4-5D6E-409C-BE32-E72D297353CC}">
              <c16:uniqueId val="{00000001-8282-42F4-8FB9-C9EC5BF22488}"/>
            </c:ext>
          </c:extLst>
        </c:ser>
        <c:ser>
          <c:idx val="1"/>
          <c:order val="1"/>
          <c:tx>
            <c:strRef>
              <c:f>'CO2-kvotepris'!$B$5</c:f>
              <c:strCache>
                <c:ptCount val="1"/>
                <c:pt idx="0">
                  <c:v>ETS2</c:v>
                </c:pt>
              </c:strCache>
            </c:strRef>
          </c:tx>
          <c:spPr>
            <a:ln w="28575" cap="rnd">
              <a:solidFill>
                <a:schemeClr val="accent4"/>
              </a:solidFill>
              <a:round/>
            </a:ln>
            <a:effectLst/>
          </c:spPr>
          <c:marker>
            <c:symbol val="none"/>
          </c:marker>
          <c:val>
            <c:numRef>
              <c:f>'CO2-kvotepris'!$C$5:$AA$5</c:f>
              <c:numCache>
                <c:formatCode>_-* #,##0_-;\-* #,##0_-;_-* "-"??_-;_-@_-</c:formatCode>
                <c:ptCount val="25"/>
                <c:pt idx="0">
                  <c:v>#N/A</c:v>
                </c:pt>
                <c:pt idx="1">
                  <c:v>#N/A</c:v>
                </c:pt>
                <c:pt idx="2">
                  <c:v>211</c:v>
                </c:pt>
                <c:pt idx="3">
                  <c:v>338</c:v>
                </c:pt>
                <c:pt idx="4">
                  <c:v>380</c:v>
                </c:pt>
                <c:pt idx="5">
                  <c:v>432</c:v>
                </c:pt>
                <c:pt idx="6">
                  <c:v>452</c:v>
                </c:pt>
                <c:pt idx="7">
                  <c:v>473</c:v>
                </c:pt>
                <c:pt idx="8">
                  <c:v>495</c:v>
                </c:pt>
                <c:pt idx="9">
                  <c:v>519</c:v>
                </c:pt>
                <c:pt idx="10">
                  <c:v>543</c:v>
                </c:pt>
                <c:pt idx="11">
                  <c:v>569</c:v>
                </c:pt>
                <c:pt idx="12">
                  <c:v>596</c:v>
                </c:pt>
                <c:pt idx="13">
                  <c:v>624</c:v>
                </c:pt>
                <c:pt idx="14">
                  <c:v>655</c:v>
                </c:pt>
                <c:pt idx="15">
                  <c:v>687</c:v>
                </c:pt>
                <c:pt idx="16">
                  <c:v>720</c:v>
                </c:pt>
                <c:pt idx="17">
                  <c:v>755</c:v>
                </c:pt>
                <c:pt idx="18">
                  <c:v>793</c:v>
                </c:pt>
                <c:pt idx="19">
                  <c:v>833</c:v>
                </c:pt>
                <c:pt idx="20">
                  <c:v>876</c:v>
                </c:pt>
                <c:pt idx="21">
                  <c:v>920</c:v>
                </c:pt>
                <c:pt idx="22">
                  <c:v>967</c:v>
                </c:pt>
                <c:pt idx="23">
                  <c:v>1017</c:v>
                </c:pt>
                <c:pt idx="24">
                  <c:v>1070</c:v>
                </c:pt>
              </c:numCache>
            </c:numRef>
          </c:val>
          <c:smooth val="0"/>
          <c:extLst>
            <c:ext xmlns:c16="http://schemas.microsoft.com/office/drawing/2014/chart" uri="{C3380CC4-5D6E-409C-BE32-E72D297353CC}">
              <c16:uniqueId val="{00000000-42B2-43CA-BB0B-F4DB4E284504}"/>
            </c:ext>
          </c:extLst>
        </c:ser>
        <c:ser>
          <c:idx val="2"/>
          <c:order val="2"/>
          <c:tx>
            <c:strRef>
              <c:f>'CO2-kvotepris'!$B$10</c:f>
              <c:strCache>
                <c:ptCount val="1"/>
                <c:pt idx="0">
                  <c:v>ETS1 (AF25)</c:v>
                </c:pt>
              </c:strCache>
            </c:strRef>
          </c:tx>
          <c:spPr>
            <a:ln w="28575" cap="rnd">
              <a:solidFill>
                <a:schemeClr val="accent1"/>
              </a:solidFill>
              <a:prstDash val="sysDash"/>
              <a:round/>
            </a:ln>
            <a:effectLst/>
          </c:spPr>
          <c:marker>
            <c:symbol val="none"/>
          </c:marker>
          <c:val>
            <c:numRef>
              <c:f>'CO2-kvotepris'!$C$10:$AA$10</c:f>
              <c:numCache>
                <c:formatCode>_-* #,##0_-;\-* #,##0_-;_-* "-"??_-;_-@_-</c:formatCode>
                <c:ptCount val="25"/>
                <c:pt idx="0">
                  <c:v>614.27</c:v>
                </c:pt>
                <c:pt idx="1">
                  <c:v>639.69000000000005</c:v>
                </c:pt>
                <c:pt idx="2">
                  <c:v>667.15</c:v>
                </c:pt>
                <c:pt idx="3">
                  <c:v>696.65</c:v>
                </c:pt>
                <c:pt idx="4">
                  <c:v>728.17</c:v>
                </c:pt>
                <c:pt idx="5">
                  <c:v>762.75</c:v>
                </c:pt>
                <c:pt idx="6">
                  <c:v>798.35</c:v>
                </c:pt>
                <c:pt idx="7">
                  <c:v>836.99</c:v>
                </c:pt>
                <c:pt idx="8">
                  <c:v>877.67</c:v>
                </c:pt>
                <c:pt idx="9">
                  <c:v>920.39</c:v>
                </c:pt>
                <c:pt idx="10">
                  <c:v>966.15</c:v>
                </c:pt>
                <c:pt idx="11">
                  <c:v>1014.97</c:v>
                </c:pt>
                <c:pt idx="12">
                  <c:v>1066.83</c:v>
                </c:pt>
                <c:pt idx="13">
                  <c:v>1121.75</c:v>
                </c:pt>
                <c:pt idx="14">
                  <c:v>1180.74</c:v>
                </c:pt>
                <c:pt idx="15">
                  <c:v>1242.77</c:v>
                </c:pt>
                <c:pt idx="16">
                  <c:v>1308.8800000000001</c:v>
                </c:pt>
                <c:pt idx="17">
                  <c:v>1379.05</c:v>
                </c:pt>
                <c:pt idx="18">
                  <c:v>1454.31</c:v>
                </c:pt>
                <c:pt idx="19">
                  <c:v>1534.65</c:v>
                </c:pt>
                <c:pt idx="20">
                  <c:v>1620.08</c:v>
                </c:pt>
                <c:pt idx="21">
                  <c:v>1710.59</c:v>
                </c:pt>
                <c:pt idx="22">
                  <c:v>1808.23</c:v>
                </c:pt>
                <c:pt idx="23">
                  <c:v>1910.94</c:v>
                </c:pt>
                <c:pt idx="24">
                  <c:v>2021.8</c:v>
                </c:pt>
              </c:numCache>
            </c:numRef>
          </c:val>
          <c:smooth val="0"/>
          <c:extLst>
            <c:ext xmlns:c16="http://schemas.microsoft.com/office/drawing/2014/chart" uri="{C3380CC4-5D6E-409C-BE32-E72D297353CC}">
              <c16:uniqueId val="{00000000-B06A-4666-BC21-14D1CFFFC6BA}"/>
            </c:ext>
          </c:extLst>
        </c:ser>
        <c:ser>
          <c:idx val="3"/>
          <c:order val="3"/>
          <c:tx>
            <c:strRef>
              <c:f>'CO2-kvotepris'!$B$11</c:f>
              <c:strCache>
                <c:ptCount val="1"/>
                <c:pt idx="0">
                  <c:v>ETS2 (AF25)</c:v>
                </c:pt>
              </c:strCache>
            </c:strRef>
          </c:tx>
          <c:spPr>
            <a:ln w="28575" cap="rnd">
              <a:solidFill>
                <a:schemeClr val="accent4"/>
              </a:solidFill>
              <a:prstDash val="sysDash"/>
              <a:round/>
            </a:ln>
            <a:effectLst/>
          </c:spPr>
          <c:marker>
            <c:symbol val="none"/>
          </c:marker>
          <c:val>
            <c:numRef>
              <c:f>'CO2-kvotepris'!$C$11:$AA$11</c:f>
              <c:numCache>
                <c:formatCode>_-* #,##0_-;\-* #,##0_-;_-* "-"??_-;_-@_-</c:formatCode>
                <c:ptCount val="25"/>
                <c:pt idx="0">
                  <c:v>#N/A</c:v>
                </c:pt>
                <c:pt idx="1">
                  <c:v>209.5</c:v>
                </c:pt>
                <c:pt idx="2">
                  <c:v>334.59</c:v>
                </c:pt>
                <c:pt idx="3">
                  <c:v>376.29</c:v>
                </c:pt>
                <c:pt idx="4">
                  <c:v>427.14</c:v>
                </c:pt>
                <c:pt idx="5">
                  <c:v>446.46</c:v>
                </c:pt>
                <c:pt idx="6">
                  <c:v>466.8</c:v>
                </c:pt>
                <c:pt idx="7">
                  <c:v>488.16</c:v>
                </c:pt>
                <c:pt idx="8">
                  <c:v>510.53</c:v>
                </c:pt>
                <c:pt idx="9">
                  <c:v>533.92999999999995</c:v>
                </c:pt>
                <c:pt idx="10">
                  <c:v>558.33000000000004</c:v>
                </c:pt>
                <c:pt idx="11">
                  <c:v>583.76</c:v>
                </c:pt>
                <c:pt idx="12">
                  <c:v>611.22</c:v>
                </c:pt>
                <c:pt idx="13">
                  <c:v>639.69000000000005</c:v>
                </c:pt>
                <c:pt idx="14">
                  <c:v>670.2</c:v>
                </c:pt>
                <c:pt idx="15">
                  <c:v>701.73</c:v>
                </c:pt>
                <c:pt idx="16">
                  <c:v>735.29</c:v>
                </c:pt>
                <c:pt idx="17">
                  <c:v>770.89</c:v>
                </c:pt>
                <c:pt idx="18">
                  <c:v>807.5</c:v>
                </c:pt>
                <c:pt idx="19">
                  <c:v>847.16</c:v>
                </c:pt>
                <c:pt idx="20">
                  <c:v>889.88</c:v>
                </c:pt>
                <c:pt idx="21">
                  <c:v>933.61</c:v>
                </c:pt>
                <c:pt idx="22">
                  <c:v>980.39</c:v>
                </c:pt>
                <c:pt idx="23">
                  <c:v>1029.2</c:v>
                </c:pt>
                <c:pt idx="24">
                  <c:v>1082.0899999999999</c:v>
                </c:pt>
              </c:numCache>
            </c:numRef>
          </c:val>
          <c:smooth val="0"/>
          <c:extLst>
            <c:ext xmlns:c16="http://schemas.microsoft.com/office/drawing/2014/chart" uri="{C3380CC4-5D6E-409C-BE32-E72D297353CC}">
              <c16:uniqueId val="{00000001-B06A-4666-BC21-14D1CFFFC6BA}"/>
            </c:ext>
          </c:extLst>
        </c:ser>
        <c:dLbls>
          <c:showLegendKey val="0"/>
          <c:showVal val="0"/>
          <c:showCatName val="0"/>
          <c:showSerName val="0"/>
          <c:showPercent val="0"/>
          <c:showBubbleSize val="0"/>
        </c:dLbls>
        <c:smooth val="0"/>
        <c:axId val="679848520"/>
        <c:axId val="679853440"/>
      </c:lineChart>
      <c:catAx>
        <c:axId val="679848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79853440"/>
        <c:crosses val="autoZero"/>
        <c:auto val="1"/>
        <c:lblAlgn val="ctr"/>
        <c:lblOffset val="100"/>
        <c:tickLblSkip val="1"/>
        <c:noMultiLvlLbl val="0"/>
      </c:catAx>
      <c:valAx>
        <c:axId val="679853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79848520"/>
        <c:crosses val="autoZero"/>
        <c:crossBetween val="between"/>
      </c:valAx>
      <c:spPr>
        <a:noFill/>
        <a:ln>
          <a:noFill/>
        </a:ln>
        <a:effectLst/>
      </c:spPr>
    </c:plotArea>
    <c:legend>
      <c:legendPos val="b"/>
      <c:layout>
        <c:manualLayout>
          <c:xMode val="edge"/>
          <c:yMode val="edge"/>
          <c:x val="0.15424725432936034"/>
          <c:y val="0.86134477981918922"/>
          <c:w val="0.69424883985519426"/>
          <c:h val="0.1108774424030329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Samlet nettoforbrug af el (TWh)</a:t>
            </a:r>
          </a:p>
        </c:rich>
      </c:tx>
      <c:layout>
        <c:manualLayout>
          <c:xMode val="edge"/>
          <c:yMode val="edge"/>
          <c:x val="0.11835720145086526"/>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manualLayout>
          <c:layoutTarget val="inner"/>
          <c:xMode val="edge"/>
          <c:yMode val="edge"/>
          <c:x val="7.3440665737638494E-2"/>
          <c:y val="0.16712962962962963"/>
          <c:w val="0.59708895026865105"/>
          <c:h val="0.68495333916593759"/>
        </c:manualLayout>
      </c:layout>
      <c:areaChart>
        <c:grouping val="stacked"/>
        <c:varyColors val="0"/>
        <c:ser>
          <c:idx val="3"/>
          <c:order val="0"/>
          <c:tx>
            <c:strRef>
              <c:f>Elforbrug!$B$311</c:f>
              <c:strCache>
                <c:ptCount val="1"/>
                <c:pt idx="0">
                  <c:v>Klassisk elforbrug</c:v>
                </c:pt>
              </c:strCache>
            </c:strRef>
          </c:tx>
          <c:spPr>
            <a:solidFill>
              <a:schemeClr val="accent1"/>
            </a:solidFill>
            <a:ln>
              <a:noFill/>
            </a:ln>
            <a:effectLst/>
          </c:spPr>
          <c:cat>
            <c:numRef>
              <c:f>Elforbrug!$C$310:$AA$310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Elforbrug!$C$311:$AA$311</c:f>
              <c:numCache>
                <c:formatCode>_-* #,##0.0_-;\-* #,##0.0_-;_-* "-"??_-;_-@_-</c:formatCode>
                <c:ptCount val="25"/>
                <c:pt idx="0">
                  <c:v>30.055790000000002</c:v>
                </c:pt>
                <c:pt idx="1">
                  <c:v>30.60632</c:v>
                </c:pt>
                <c:pt idx="2">
                  <c:v>30.487959999999998</c:v>
                </c:pt>
                <c:pt idx="3">
                  <c:v>30.988159999999997</c:v>
                </c:pt>
                <c:pt idx="4">
                  <c:v>32.206180000000003</c:v>
                </c:pt>
                <c:pt idx="5">
                  <c:v>32.484870000000001</c:v>
                </c:pt>
                <c:pt idx="6">
                  <c:v>32.758360000000003</c:v>
                </c:pt>
                <c:pt idx="7">
                  <c:v>33.012250000000002</c:v>
                </c:pt>
                <c:pt idx="8">
                  <c:v>33.277900000000002</c:v>
                </c:pt>
                <c:pt idx="9">
                  <c:v>33.545840000000005</c:v>
                </c:pt>
                <c:pt idx="10">
                  <c:v>33.850029999999997</c:v>
                </c:pt>
                <c:pt idx="11">
                  <c:v>34.154240000000001</c:v>
                </c:pt>
                <c:pt idx="12">
                  <c:v>34.45843</c:v>
                </c:pt>
                <c:pt idx="13">
                  <c:v>34.762630000000001</c:v>
                </c:pt>
                <c:pt idx="14">
                  <c:v>35.066839999999999</c:v>
                </c:pt>
                <c:pt idx="15">
                  <c:v>35.388479999999994</c:v>
                </c:pt>
                <c:pt idx="16">
                  <c:v>35.71011</c:v>
                </c:pt>
                <c:pt idx="17">
                  <c:v>36.031750000000002</c:v>
                </c:pt>
                <c:pt idx="18">
                  <c:v>36.353370000000005</c:v>
                </c:pt>
                <c:pt idx="19">
                  <c:v>36.675009999999993</c:v>
                </c:pt>
                <c:pt idx="20">
                  <c:v>37.078769999999999</c:v>
                </c:pt>
                <c:pt idx="21">
                  <c:v>37.482529999999997</c:v>
                </c:pt>
                <c:pt idx="22">
                  <c:v>37.886300000000006</c:v>
                </c:pt>
                <c:pt idx="23">
                  <c:v>38.29007</c:v>
                </c:pt>
                <c:pt idx="24">
                  <c:v>38.693829999999998</c:v>
                </c:pt>
              </c:numCache>
            </c:numRef>
          </c:val>
          <c:extLst>
            <c:ext xmlns:c16="http://schemas.microsoft.com/office/drawing/2014/chart" uri="{C3380CC4-5D6E-409C-BE32-E72D297353CC}">
              <c16:uniqueId val="{00000000-5A09-4C49-928A-258FC7EF45AD}"/>
            </c:ext>
          </c:extLst>
        </c:ser>
        <c:ser>
          <c:idx val="4"/>
          <c:order val="1"/>
          <c:tx>
            <c:strRef>
              <c:f>Elforbrug!$B$312</c:f>
              <c:strCache>
                <c:ptCount val="1"/>
                <c:pt idx="0">
                  <c:v>Individuelle varmepumper</c:v>
                </c:pt>
              </c:strCache>
            </c:strRef>
          </c:tx>
          <c:spPr>
            <a:solidFill>
              <a:schemeClr val="accent2"/>
            </a:solidFill>
            <a:ln>
              <a:noFill/>
            </a:ln>
            <a:effectLst/>
          </c:spPr>
          <c:cat>
            <c:numRef>
              <c:f>Elforbrug!$C$310:$AA$310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Elforbrug!$C$312:$AA$312</c:f>
              <c:numCache>
                <c:formatCode>_-* #,##0.0_-;\-* #,##0.0_-;_-* "-"??_-;_-@_-</c:formatCode>
                <c:ptCount val="25"/>
                <c:pt idx="0">
                  <c:v>2.8372000000000002</c:v>
                </c:pt>
                <c:pt idx="1">
                  <c:v>3.0190900000000003</c:v>
                </c:pt>
                <c:pt idx="2">
                  <c:v>3.3286700000000002</c:v>
                </c:pt>
                <c:pt idx="3">
                  <c:v>3.7516699999999998</c:v>
                </c:pt>
                <c:pt idx="4">
                  <c:v>4.1003600000000002</c:v>
                </c:pt>
                <c:pt idx="5">
                  <c:v>4.2692000000000005</c:v>
                </c:pt>
                <c:pt idx="6">
                  <c:v>4.4380500000000005</c:v>
                </c:pt>
                <c:pt idx="7">
                  <c:v>4.5989699999999996</c:v>
                </c:pt>
                <c:pt idx="8">
                  <c:v>4.7598899999999995</c:v>
                </c:pt>
                <c:pt idx="9">
                  <c:v>4.92082</c:v>
                </c:pt>
                <c:pt idx="10">
                  <c:v>4.97037</c:v>
                </c:pt>
                <c:pt idx="11">
                  <c:v>5.0199099999999994</c:v>
                </c:pt>
                <c:pt idx="12">
                  <c:v>5.0694600000000003</c:v>
                </c:pt>
                <c:pt idx="13">
                  <c:v>5.1189999999999998</c:v>
                </c:pt>
                <c:pt idx="14">
                  <c:v>5.1685499999999989</c:v>
                </c:pt>
                <c:pt idx="15">
                  <c:v>5.2059700000000007</c:v>
                </c:pt>
                <c:pt idx="16">
                  <c:v>5.2433899999999998</c:v>
                </c:pt>
                <c:pt idx="17">
                  <c:v>5.2808199999999994</c:v>
                </c:pt>
                <c:pt idx="18">
                  <c:v>5.3182399999999994</c:v>
                </c:pt>
                <c:pt idx="19">
                  <c:v>5.3556599999999994</c:v>
                </c:pt>
                <c:pt idx="20">
                  <c:v>5.3667899999999999</c:v>
                </c:pt>
                <c:pt idx="21">
                  <c:v>5.3779200000000005</c:v>
                </c:pt>
                <c:pt idx="22">
                  <c:v>5.3890399999999996</c:v>
                </c:pt>
                <c:pt idx="23">
                  <c:v>5.4001700000000001</c:v>
                </c:pt>
                <c:pt idx="24">
                  <c:v>5.4113100000000003</c:v>
                </c:pt>
              </c:numCache>
            </c:numRef>
          </c:val>
          <c:extLst>
            <c:ext xmlns:c16="http://schemas.microsoft.com/office/drawing/2014/chart" uri="{C3380CC4-5D6E-409C-BE32-E72D297353CC}">
              <c16:uniqueId val="{00000001-5A09-4C49-928A-258FC7EF45AD}"/>
            </c:ext>
          </c:extLst>
        </c:ser>
        <c:ser>
          <c:idx val="5"/>
          <c:order val="2"/>
          <c:tx>
            <c:strRef>
              <c:f>Elforbrug!$B$313</c:f>
              <c:strCache>
                <c:ptCount val="1"/>
                <c:pt idx="0">
                  <c:v>Store varmepumper</c:v>
                </c:pt>
              </c:strCache>
            </c:strRef>
          </c:tx>
          <c:spPr>
            <a:solidFill>
              <a:schemeClr val="accent3"/>
            </a:solidFill>
            <a:ln>
              <a:noFill/>
            </a:ln>
            <a:effectLst/>
          </c:spPr>
          <c:cat>
            <c:numRef>
              <c:f>Elforbrug!$C$310:$AA$310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Elforbrug!$C$313:$AA$313</c:f>
              <c:numCache>
                <c:formatCode>_-* #,##0.0_-;\-* #,##0.0_-;_-* "-"??_-;_-@_-</c:formatCode>
                <c:ptCount val="25"/>
                <c:pt idx="0">
                  <c:v>1.7370000000000001</c:v>
                </c:pt>
                <c:pt idx="1">
                  <c:v>1.675</c:v>
                </c:pt>
                <c:pt idx="2">
                  <c:v>1.7589999999999999</c:v>
                </c:pt>
                <c:pt idx="3">
                  <c:v>2.2010000000000001</c:v>
                </c:pt>
                <c:pt idx="4">
                  <c:v>2.4769999999999999</c:v>
                </c:pt>
                <c:pt idx="5">
                  <c:v>3.415</c:v>
                </c:pt>
                <c:pt idx="6">
                  <c:v>3.972</c:v>
                </c:pt>
                <c:pt idx="7">
                  <c:v>4.4569999999999999</c:v>
                </c:pt>
                <c:pt idx="8">
                  <c:v>5.1449999999999996</c:v>
                </c:pt>
                <c:pt idx="9">
                  <c:v>5.5250000000000004</c:v>
                </c:pt>
                <c:pt idx="10">
                  <c:v>5.7220000000000004</c:v>
                </c:pt>
                <c:pt idx="11">
                  <c:v>5.8570000000000002</c:v>
                </c:pt>
                <c:pt idx="12">
                  <c:v>5.992</c:v>
                </c:pt>
                <c:pt idx="13">
                  <c:v>6.1440000000000001</c:v>
                </c:pt>
                <c:pt idx="14">
                  <c:v>6.2530000000000001</c:v>
                </c:pt>
                <c:pt idx="15">
                  <c:v>6.2990000000000004</c:v>
                </c:pt>
                <c:pt idx="16">
                  <c:v>6.367</c:v>
                </c:pt>
                <c:pt idx="17">
                  <c:v>6.4219999999999997</c:v>
                </c:pt>
                <c:pt idx="18">
                  <c:v>6.4569999999999999</c:v>
                </c:pt>
                <c:pt idx="19">
                  <c:v>6.54</c:v>
                </c:pt>
                <c:pt idx="20">
                  <c:v>6.6159999999999997</c:v>
                </c:pt>
                <c:pt idx="21">
                  <c:v>6.6609999999999996</c:v>
                </c:pt>
                <c:pt idx="22">
                  <c:v>6.649</c:v>
                </c:pt>
                <c:pt idx="23">
                  <c:v>6.6559999999999997</c:v>
                </c:pt>
                <c:pt idx="24">
                  <c:v>6.7519999999999998</c:v>
                </c:pt>
              </c:numCache>
            </c:numRef>
          </c:val>
          <c:extLst>
            <c:ext xmlns:c16="http://schemas.microsoft.com/office/drawing/2014/chart" uri="{C3380CC4-5D6E-409C-BE32-E72D297353CC}">
              <c16:uniqueId val="{00000002-5A09-4C49-928A-258FC7EF45AD}"/>
            </c:ext>
          </c:extLst>
        </c:ser>
        <c:ser>
          <c:idx val="6"/>
          <c:order val="3"/>
          <c:tx>
            <c:strRef>
              <c:f>Elforbrug!$B$314</c:f>
              <c:strCache>
                <c:ptCount val="1"/>
                <c:pt idx="0">
                  <c:v>Elkedler</c:v>
                </c:pt>
              </c:strCache>
            </c:strRef>
          </c:tx>
          <c:spPr>
            <a:solidFill>
              <a:schemeClr val="accent4"/>
            </a:solidFill>
            <a:ln>
              <a:noFill/>
            </a:ln>
            <a:effectLst/>
          </c:spPr>
          <c:cat>
            <c:numRef>
              <c:f>Elforbrug!$C$310:$AA$310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Elforbrug!$C$314:$AA$314</c:f>
              <c:numCache>
                <c:formatCode>_-* #,##0.0_-;\-* #,##0.0_-;_-* "-"??_-;_-@_-</c:formatCode>
                <c:ptCount val="25"/>
                <c:pt idx="0">
                  <c:v>0.86799999999999999</c:v>
                </c:pt>
                <c:pt idx="1">
                  <c:v>0.73899999999999999</c:v>
                </c:pt>
                <c:pt idx="2">
                  <c:v>1.238</c:v>
                </c:pt>
                <c:pt idx="3">
                  <c:v>2.7450000000000001</c:v>
                </c:pt>
                <c:pt idx="4">
                  <c:v>3.2229999999999999</c:v>
                </c:pt>
                <c:pt idx="5">
                  <c:v>4.3849999999999998</c:v>
                </c:pt>
                <c:pt idx="6">
                  <c:v>5.0439999999999996</c:v>
                </c:pt>
                <c:pt idx="7">
                  <c:v>4.9450000000000003</c:v>
                </c:pt>
                <c:pt idx="8">
                  <c:v>3.7719999999999998</c:v>
                </c:pt>
                <c:pt idx="9">
                  <c:v>3.0470000000000002</c:v>
                </c:pt>
                <c:pt idx="10">
                  <c:v>3.1280000000000001</c:v>
                </c:pt>
                <c:pt idx="11">
                  <c:v>2.99</c:v>
                </c:pt>
                <c:pt idx="12">
                  <c:v>2.7679999999999998</c:v>
                </c:pt>
                <c:pt idx="13">
                  <c:v>3.41</c:v>
                </c:pt>
                <c:pt idx="14">
                  <c:v>4.1680000000000001</c:v>
                </c:pt>
                <c:pt idx="15">
                  <c:v>4.3479999999999999</c:v>
                </c:pt>
                <c:pt idx="16">
                  <c:v>4.3380000000000001</c:v>
                </c:pt>
                <c:pt idx="17">
                  <c:v>3.9060000000000001</c:v>
                </c:pt>
                <c:pt idx="18">
                  <c:v>3.7429999999999999</c:v>
                </c:pt>
                <c:pt idx="19">
                  <c:v>3.6829999999999998</c:v>
                </c:pt>
                <c:pt idx="20">
                  <c:v>3.7130000000000001</c:v>
                </c:pt>
                <c:pt idx="21">
                  <c:v>3.4689999999999999</c:v>
                </c:pt>
                <c:pt idx="22">
                  <c:v>3.3919999999999999</c:v>
                </c:pt>
                <c:pt idx="23">
                  <c:v>3.359</c:v>
                </c:pt>
                <c:pt idx="24">
                  <c:v>3.9039999999999999</c:v>
                </c:pt>
              </c:numCache>
            </c:numRef>
          </c:val>
          <c:extLst>
            <c:ext xmlns:c16="http://schemas.microsoft.com/office/drawing/2014/chart" uri="{C3380CC4-5D6E-409C-BE32-E72D297353CC}">
              <c16:uniqueId val="{00000003-5A09-4C49-928A-258FC7EF45AD}"/>
            </c:ext>
          </c:extLst>
        </c:ser>
        <c:ser>
          <c:idx val="7"/>
          <c:order val="4"/>
          <c:tx>
            <c:strRef>
              <c:f>Elforbrug!$B$315</c:f>
              <c:strCache>
                <c:ptCount val="1"/>
                <c:pt idx="0">
                  <c:v>Transport</c:v>
                </c:pt>
              </c:strCache>
            </c:strRef>
          </c:tx>
          <c:spPr>
            <a:solidFill>
              <a:schemeClr val="accent5"/>
            </a:solidFill>
            <a:ln w="25400">
              <a:noFill/>
            </a:ln>
            <a:effectLst/>
          </c:spPr>
          <c:cat>
            <c:numRef>
              <c:f>Elforbrug!$C$310:$AA$310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Elforbrug!$C$315:$AA$315</c:f>
              <c:numCache>
                <c:formatCode>_-* #,##0.0_-;\-* #,##0.0_-;_-* "-"??_-;_-@_-</c:formatCode>
                <c:ptCount val="25"/>
                <c:pt idx="0">
                  <c:v>3.6126694989299994</c:v>
                </c:pt>
                <c:pt idx="1">
                  <c:v>4.5844493824960004</c:v>
                </c:pt>
                <c:pt idx="2">
                  <c:v>5.6688492790059994</c:v>
                </c:pt>
                <c:pt idx="3">
                  <c:v>6.9272391831219995</c:v>
                </c:pt>
                <c:pt idx="4">
                  <c:v>8.3858890948239981</c:v>
                </c:pt>
                <c:pt idx="5">
                  <c:v>9.4900790151719967</c:v>
                </c:pt>
                <c:pt idx="6">
                  <c:v>10.356458940831999</c:v>
                </c:pt>
                <c:pt idx="7">
                  <c:v>11.117358871675998</c:v>
                </c:pt>
                <c:pt idx="8">
                  <c:v>11.798258807971997</c:v>
                </c:pt>
                <c:pt idx="9">
                  <c:v>12.432398746985994</c:v>
                </c:pt>
                <c:pt idx="10">
                  <c:v>13.005898688777997</c:v>
                </c:pt>
                <c:pt idx="11">
                  <c:v>13.466228636329998</c:v>
                </c:pt>
                <c:pt idx="12">
                  <c:v>13.887828590233996</c:v>
                </c:pt>
                <c:pt idx="13">
                  <c:v>14.252618549017996</c:v>
                </c:pt>
                <c:pt idx="14">
                  <c:v>14.563018512153997</c:v>
                </c:pt>
                <c:pt idx="15">
                  <c:v>14.855648479207993</c:v>
                </c:pt>
                <c:pt idx="16">
                  <c:v>15.122488449741994</c:v>
                </c:pt>
                <c:pt idx="17">
                  <c:v>15.351628423077994</c:v>
                </c:pt>
                <c:pt idx="18">
                  <c:v>15.559588398669991</c:v>
                </c:pt>
                <c:pt idx="19">
                  <c:v>15.75139837609799</c:v>
                </c:pt>
                <c:pt idx="20">
                  <c:v>15.910138355065992</c:v>
                </c:pt>
                <c:pt idx="21">
                  <c:v>16.070488335131991</c:v>
                </c:pt>
                <c:pt idx="22">
                  <c:v>16.229858316009988</c:v>
                </c:pt>
                <c:pt idx="23">
                  <c:v>16.375808297479988</c:v>
                </c:pt>
                <c:pt idx="24">
                  <c:v>16.519159999999999</c:v>
                </c:pt>
              </c:numCache>
            </c:numRef>
          </c:val>
          <c:extLst>
            <c:ext xmlns:c16="http://schemas.microsoft.com/office/drawing/2014/chart" uri="{C3380CC4-5D6E-409C-BE32-E72D297353CC}">
              <c16:uniqueId val="{00000004-5A09-4C49-928A-258FC7EF45AD}"/>
            </c:ext>
          </c:extLst>
        </c:ser>
        <c:ser>
          <c:idx val="0"/>
          <c:order val="5"/>
          <c:tx>
            <c:strRef>
              <c:f>Elforbrug!$B$316</c:f>
              <c:strCache>
                <c:ptCount val="1"/>
                <c:pt idx="0">
                  <c:v>Datacentre</c:v>
                </c:pt>
              </c:strCache>
            </c:strRef>
          </c:tx>
          <c:spPr>
            <a:solidFill>
              <a:schemeClr val="bg2"/>
            </a:solidFill>
            <a:ln w="25400">
              <a:noFill/>
            </a:ln>
            <a:effectLst/>
          </c:spPr>
          <c:cat>
            <c:numRef>
              <c:f>Elforbrug!$C$310:$AA$310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Elforbrug!$C$316:$AA$316</c:f>
              <c:numCache>
                <c:formatCode>_-* #,##0.0_-;\-* #,##0.0_-;_-* "-"??_-;_-@_-</c:formatCode>
                <c:ptCount val="25"/>
                <c:pt idx="0">
                  <c:v>1.81446</c:v>
                </c:pt>
                <c:pt idx="1">
                  <c:v>2.2157300000000002</c:v>
                </c:pt>
                <c:pt idx="2">
                  <c:v>2.7484999999999999</c:v>
                </c:pt>
                <c:pt idx="3">
                  <c:v>3.42964</c:v>
                </c:pt>
                <c:pt idx="4">
                  <c:v>4.6514199999999999</c:v>
                </c:pt>
                <c:pt idx="5">
                  <c:v>6.1077399999999997</c:v>
                </c:pt>
                <c:pt idx="6">
                  <c:v>7.3741599999999998</c:v>
                </c:pt>
                <c:pt idx="7">
                  <c:v>8.7046700000000001</c:v>
                </c:pt>
                <c:pt idx="8">
                  <c:v>9.7963400000000007</c:v>
                </c:pt>
                <c:pt idx="9">
                  <c:v>10.55086</c:v>
                </c:pt>
                <c:pt idx="10">
                  <c:v>10.99999</c:v>
                </c:pt>
                <c:pt idx="11">
                  <c:v>11.413410000000001</c:v>
                </c:pt>
                <c:pt idx="12">
                  <c:v>11.823779999999999</c:v>
                </c:pt>
                <c:pt idx="13">
                  <c:v>12.217180000000001</c:v>
                </c:pt>
                <c:pt idx="14">
                  <c:v>12.618169999999999</c:v>
                </c:pt>
                <c:pt idx="15">
                  <c:v>12.976430000000001</c:v>
                </c:pt>
                <c:pt idx="16">
                  <c:v>13.33264</c:v>
                </c:pt>
                <c:pt idx="17">
                  <c:v>13.65676</c:v>
                </c:pt>
                <c:pt idx="18">
                  <c:v>13.959520000000001</c:v>
                </c:pt>
                <c:pt idx="19">
                  <c:v>14.249979999999999</c:v>
                </c:pt>
                <c:pt idx="20">
                  <c:v>14.509469999999999</c:v>
                </c:pt>
                <c:pt idx="21">
                  <c:v>14.75825</c:v>
                </c:pt>
                <c:pt idx="22">
                  <c:v>14.98611</c:v>
                </c:pt>
                <c:pt idx="23">
                  <c:v>15.193810000000001</c:v>
                </c:pt>
                <c:pt idx="24">
                  <c:v>15.390699999999999</c:v>
                </c:pt>
              </c:numCache>
            </c:numRef>
          </c:val>
          <c:extLst>
            <c:ext xmlns:c16="http://schemas.microsoft.com/office/drawing/2014/chart" uri="{C3380CC4-5D6E-409C-BE32-E72D297353CC}">
              <c16:uniqueId val="{00000005-5A09-4C49-928A-258FC7EF45AD}"/>
            </c:ext>
          </c:extLst>
        </c:ser>
        <c:ser>
          <c:idx val="1"/>
          <c:order val="6"/>
          <c:tx>
            <c:strRef>
              <c:f>Elforbrug!$B$318</c:f>
              <c:strCache>
                <c:ptCount val="1"/>
                <c:pt idx="0">
                  <c:v>CO2-fangst fra punktkilder</c:v>
                </c:pt>
              </c:strCache>
            </c:strRef>
          </c:tx>
          <c:spPr>
            <a:solidFill>
              <a:schemeClr val="accent2">
                <a:lumMod val="60000"/>
                <a:lumOff val="40000"/>
              </a:schemeClr>
            </a:solidFill>
            <a:ln w="25400">
              <a:noFill/>
            </a:ln>
            <a:effectLst/>
          </c:spPr>
          <c:cat>
            <c:numRef>
              <c:f>Elforbrug!$C$310:$AA$310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Elforbrug!$C$318:$AA$318</c:f>
              <c:numCache>
                <c:formatCode>_-* #,##0.0_-;\-* #,##0.0_-;_-* "-"??_-;_-@_-</c:formatCode>
                <c:ptCount val="25"/>
                <c:pt idx="0">
                  <c:v>9.4400000000000012E-2</c:v>
                </c:pt>
                <c:pt idx="1">
                  <c:v>9.4400000000000012E-2</c:v>
                </c:pt>
                <c:pt idx="2">
                  <c:v>9.4400000000000012E-2</c:v>
                </c:pt>
                <c:pt idx="3">
                  <c:v>9.4400000000000012E-2</c:v>
                </c:pt>
                <c:pt idx="4">
                  <c:v>9.4400000000000012E-2</c:v>
                </c:pt>
                <c:pt idx="5">
                  <c:v>9.4400000000000012E-2</c:v>
                </c:pt>
                <c:pt idx="6">
                  <c:v>9.4400000000000012E-2</c:v>
                </c:pt>
                <c:pt idx="7">
                  <c:v>6.88E-2</c:v>
                </c:pt>
                <c:pt idx="8">
                  <c:v>6.88E-2</c:v>
                </c:pt>
                <c:pt idx="9">
                  <c:v>1.1789400000000001</c:v>
                </c:pt>
                <c:pt idx="10">
                  <c:v>1.1915499999999999</c:v>
                </c:pt>
                <c:pt idx="11">
                  <c:v>1.2021700000000002</c:v>
                </c:pt>
                <c:pt idx="12">
                  <c:v>1.2137899999999999</c:v>
                </c:pt>
                <c:pt idx="13">
                  <c:v>1.2254100000000001</c:v>
                </c:pt>
                <c:pt idx="14">
                  <c:v>1.2390300000000003</c:v>
                </c:pt>
                <c:pt idx="15">
                  <c:v>1.2496400000000001</c:v>
                </c:pt>
                <c:pt idx="16">
                  <c:v>1.2622599999999999</c:v>
                </c:pt>
                <c:pt idx="17">
                  <c:v>1.27288</c:v>
                </c:pt>
                <c:pt idx="18">
                  <c:v>1.2845</c:v>
                </c:pt>
                <c:pt idx="19">
                  <c:v>1.2951199999999998</c:v>
                </c:pt>
                <c:pt idx="20">
                  <c:v>1.2253099999999999</c:v>
                </c:pt>
                <c:pt idx="21">
                  <c:v>1.2262999999999999</c:v>
                </c:pt>
                <c:pt idx="22">
                  <c:v>1.2272799999999999</c:v>
                </c:pt>
                <c:pt idx="23">
                  <c:v>1.2272799999999999</c:v>
                </c:pt>
                <c:pt idx="24">
                  <c:v>1.22627</c:v>
                </c:pt>
              </c:numCache>
            </c:numRef>
          </c:val>
          <c:extLst>
            <c:ext xmlns:c16="http://schemas.microsoft.com/office/drawing/2014/chart" uri="{C3380CC4-5D6E-409C-BE32-E72D297353CC}">
              <c16:uniqueId val="{00000007-5A09-4C49-928A-258FC7EF45AD}"/>
            </c:ext>
          </c:extLst>
        </c:ser>
        <c:ser>
          <c:idx val="9"/>
          <c:order val="7"/>
          <c:tx>
            <c:strRef>
              <c:f>Elforbrug!$B$319</c:f>
              <c:strCache>
                <c:ptCount val="1"/>
                <c:pt idx="0">
                  <c:v>Direct Air Capture</c:v>
                </c:pt>
              </c:strCache>
            </c:strRef>
          </c:tx>
          <c:spPr>
            <a:solidFill>
              <a:schemeClr val="accent3">
                <a:lumMod val="50000"/>
              </a:schemeClr>
            </a:solidFill>
            <a:ln w="25400">
              <a:noFill/>
            </a:ln>
            <a:effectLst/>
          </c:spPr>
          <c:val>
            <c:numRef>
              <c:f>Elforbrug!$C$319:$AA$319</c:f>
              <c:numCache>
                <c:formatCode>_-* #,##0.0_-;\-* #,##0.0_-;_-* "-"??_-;_-@_-</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1.099</c:v>
                </c:pt>
                <c:pt idx="16">
                  <c:v>2.1989999999999998</c:v>
                </c:pt>
                <c:pt idx="17">
                  <c:v>3.298</c:v>
                </c:pt>
                <c:pt idx="18">
                  <c:v>4.3979999999999997</c:v>
                </c:pt>
                <c:pt idx="19">
                  <c:v>5.4969999999999999</c:v>
                </c:pt>
                <c:pt idx="20">
                  <c:v>6.8339999999999996</c:v>
                </c:pt>
                <c:pt idx="21">
                  <c:v>8.1720000000000006</c:v>
                </c:pt>
                <c:pt idx="22">
                  <c:v>9.5090000000000003</c:v>
                </c:pt>
                <c:pt idx="23">
                  <c:v>10.847</c:v>
                </c:pt>
                <c:pt idx="24">
                  <c:v>12.185</c:v>
                </c:pt>
              </c:numCache>
            </c:numRef>
          </c:val>
          <c:extLst>
            <c:ext xmlns:c16="http://schemas.microsoft.com/office/drawing/2014/chart" uri="{C3380CC4-5D6E-409C-BE32-E72D297353CC}">
              <c16:uniqueId val="{00000000-273C-45C9-886C-C5538AED7FF9}"/>
            </c:ext>
          </c:extLst>
        </c:ser>
        <c:ser>
          <c:idx val="8"/>
          <c:order val="8"/>
          <c:tx>
            <c:strRef>
              <c:f>Elforbrug!$B$317</c:f>
              <c:strCache>
                <c:ptCount val="1"/>
                <c:pt idx="0">
                  <c:v>Brintproduktion (nettilsluttet DK1 &amp; DK2)</c:v>
                </c:pt>
              </c:strCache>
            </c:strRef>
          </c:tx>
          <c:spPr>
            <a:solidFill>
              <a:schemeClr val="accent6"/>
            </a:solidFill>
            <a:ln w="25400">
              <a:noFill/>
            </a:ln>
            <a:effectLst/>
          </c:spPr>
          <c:cat>
            <c:numRef>
              <c:f>Elforbrug!$C$310:$AA$310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Elforbrug!$C$317:$AA$317</c:f>
              <c:numCache>
                <c:formatCode>_-* #,##0.0_-;\-* #,##0.0_-;_-* "-"??_-;_-@_-</c:formatCode>
                <c:ptCount val="25"/>
                <c:pt idx="0">
                  <c:v>0.56200000000000006</c:v>
                </c:pt>
                <c:pt idx="1">
                  <c:v>1.5509999999999999</c:v>
                </c:pt>
                <c:pt idx="2">
                  <c:v>1.55</c:v>
                </c:pt>
                <c:pt idx="3">
                  <c:v>2.1230000000000002</c:v>
                </c:pt>
                <c:pt idx="4">
                  <c:v>6.5679999999999996</c:v>
                </c:pt>
                <c:pt idx="5">
                  <c:v>12.019</c:v>
                </c:pt>
                <c:pt idx="6">
                  <c:v>10.961</c:v>
                </c:pt>
                <c:pt idx="7">
                  <c:v>11.611000000000001</c:v>
                </c:pt>
                <c:pt idx="8">
                  <c:v>11.736000000000001</c:v>
                </c:pt>
                <c:pt idx="9">
                  <c:v>11.48</c:v>
                </c:pt>
                <c:pt idx="10">
                  <c:v>13.762</c:v>
                </c:pt>
                <c:pt idx="11">
                  <c:v>16.565999999999999</c:v>
                </c:pt>
                <c:pt idx="12">
                  <c:v>19.469000000000001</c:v>
                </c:pt>
                <c:pt idx="13">
                  <c:v>22.715</c:v>
                </c:pt>
                <c:pt idx="14">
                  <c:v>28.997</c:v>
                </c:pt>
                <c:pt idx="15">
                  <c:v>33.552999999999997</c:v>
                </c:pt>
                <c:pt idx="16">
                  <c:v>34.761000000000003</c:v>
                </c:pt>
                <c:pt idx="17">
                  <c:v>36.284999999999997</c:v>
                </c:pt>
                <c:pt idx="18">
                  <c:v>37.04</c:v>
                </c:pt>
                <c:pt idx="19">
                  <c:v>38.847000000000001</c:v>
                </c:pt>
                <c:pt idx="20">
                  <c:v>40.159999999999997</c:v>
                </c:pt>
                <c:pt idx="21">
                  <c:v>41.906999999999996</c:v>
                </c:pt>
                <c:pt idx="22">
                  <c:v>42.948</c:v>
                </c:pt>
                <c:pt idx="23">
                  <c:v>43.978000000000002</c:v>
                </c:pt>
                <c:pt idx="24">
                  <c:v>44.521000000000001</c:v>
                </c:pt>
              </c:numCache>
            </c:numRef>
          </c:val>
          <c:extLst>
            <c:ext xmlns:c16="http://schemas.microsoft.com/office/drawing/2014/chart" uri="{C3380CC4-5D6E-409C-BE32-E72D297353CC}">
              <c16:uniqueId val="{00000006-5A09-4C49-928A-258FC7EF45AD}"/>
            </c:ext>
          </c:extLst>
        </c:ser>
        <c:ser>
          <c:idx val="2"/>
          <c:order val="9"/>
          <c:tx>
            <c:strRef>
              <c:f>Elforbrug!$B$320</c:f>
              <c:strCache>
                <c:ptCount val="1"/>
                <c:pt idx="0">
                  <c:v>Brintproduktion (nettilsluttet Energiøer)</c:v>
                </c:pt>
              </c:strCache>
            </c:strRef>
          </c:tx>
          <c:spPr>
            <a:pattFill prst="wdDnDiag">
              <a:fgClr>
                <a:schemeClr val="accent1"/>
              </a:fgClr>
              <a:bgClr>
                <a:schemeClr val="bg1"/>
              </a:bgClr>
            </a:pattFill>
            <a:ln w="25400">
              <a:noFill/>
            </a:ln>
            <a:effectLst/>
          </c:spPr>
          <c:val>
            <c:numRef>
              <c:f>Elforbrug!$C$320:$AA$320</c:f>
              <c:numCache>
                <c:formatCode>_-* #,##0.0_-;\-* #,##0.0_-;_-* "-"??_-;_-@_-</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17.559000000000001</c:v>
                </c:pt>
                <c:pt idx="17">
                  <c:v>13.930999999999999</c:v>
                </c:pt>
                <c:pt idx="18">
                  <c:v>30.949000000000002</c:v>
                </c:pt>
                <c:pt idx="19">
                  <c:v>28.154</c:v>
                </c:pt>
                <c:pt idx="20">
                  <c:v>28.068000000000001</c:v>
                </c:pt>
                <c:pt idx="21">
                  <c:v>27.951000000000001</c:v>
                </c:pt>
                <c:pt idx="22">
                  <c:v>27.911000000000001</c:v>
                </c:pt>
                <c:pt idx="23">
                  <c:v>27.917999999999999</c:v>
                </c:pt>
                <c:pt idx="24">
                  <c:v>27.837</c:v>
                </c:pt>
              </c:numCache>
            </c:numRef>
          </c:val>
          <c:extLst>
            <c:ext xmlns:c16="http://schemas.microsoft.com/office/drawing/2014/chart" uri="{C3380CC4-5D6E-409C-BE32-E72D297353CC}">
              <c16:uniqueId val="{00000002-066C-4AD4-85A3-9264C491F764}"/>
            </c:ext>
          </c:extLst>
        </c:ser>
        <c:dLbls>
          <c:showLegendKey val="0"/>
          <c:showVal val="0"/>
          <c:showCatName val="0"/>
          <c:showSerName val="0"/>
          <c:showPercent val="0"/>
          <c:showBubbleSize val="0"/>
        </c:dLbls>
        <c:axId val="638515736"/>
        <c:axId val="638510816"/>
      </c:areaChart>
      <c:catAx>
        <c:axId val="638515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38510816"/>
        <c:crosses val="autoZero"/>
        <c:auto val="1"/>
        <c:lblAlgn val="ctr"/>
        <c:lblOffset val="100"/>
        <c:tickLblSkip val="1"/>
        <c:noMultiLvlLbl val="0"/>
      </c:catAx>
      <c:valAx>
        <c:axId val="638510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638515736"/>
        <c:crosses val="autoZero"/>
        <c:crossBetween val="midCat"/>
      </c:valAx>
      <c:spPr>
        <a:noFill/>
        <a:ln>
          <a:noFill/>
        </a:ln>
        <a:effectLst/>
      </c:spPr>
    </c:plotArea>
    <c:legend>
      <c:legendPos val="r"/>
      <c:layout>
        <c:manualLayout>
          <c:xMode val="edge"/>
          <c:yMode val="edge"/>
          <c:x val="0.68650881990536516"/>
          <c:y val="2.7213108778069425E-2"/>
          <c:w val="0.3134910966049923"/>
          <c:h val="0.932147491980169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Termisk elkapacitet (MW)</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0"/>
          <c:order val="0"/>
          <c:tx>
            <c:strRef>
              <c:f>Kraftværkskapaciteter!$B$35</c:f>
              <c:strCache>
                <c:ptCount val="1"/>
                <c:pt idx="0">
                  <c:v>DK1 - Central</c:v>
                </c:pt>
              </c:strCache>
            </c:strRef>
          </c:tx>
          <c:spPr>
            <a:solidFill>
              <a:schemeClr val="accent1"/>
            </a:solidFill>
            <a:ln w="25400">
              <a:noFill/>
            </a:ln>
            <a:effectLst/>
          </c:spPr>
          <c:cat>
            <c:numRef>
              <c:f>Kraftværkskapaciteter!$C$34:$AA$34</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Kraftværkskapaciteter!$C$35:$AA$35</c:f>
              <c:numCache>
                <c:formatCode>#,##0</c:formatCode>
                <c:ptCount val="25"/>
                <c:pt idx="0">
                  <c:v>1399.48</c:v>
                </c:pt>
                <c:pt idx="1">
                  <c:v>1399.48</c:v>
                </c:pt>
                <c:pt idx="2">
                  <c:v>1399.48</c:v>
                </c:pt>
                <c:pt idx="3">
                  <c:v>1199.48</c:v>
                </c:pt>
                <c:pt idx="4">
                  <c:v>1199.48</c:v>
                </c:pt>
                <c:pt idx="5">
                  <c:v>296.77999999999997</c:v>
                </c:pt>
                <c:pt idx="6">
                  <c:v>296.77999999999997</c:v>
                </c:pt>
                <c:pt idx="7">
                  <c:v>296.77999999999997</c:v>
                </c:pt>
                <c:pt idx="8">
                  <c:v>223.58</c:v>
                </c:pt>
                <c:pt idx="9">
                  <c:v>223.58</c:v>
                </c:pt>
                <c:pt idx="10">
                  <c:v>192.58</c:v>
                </c:pt>
                <c:pt idx="11">
                  <c:v>149.08000000000001</c:v>
                </c:pt>
                <c:pt idx="12">
                  <c:v>51.98</c:v>
                </c:pt>
                <c:pt idx="13">
                  <c:v>51.98</c:v>
                </c:pt>
                <c:pt idx="14">
                  <c:v>51.98</c:v>
                </c:pt>
                <c:pt idx="15">
                  <c:v>51.98</c:v>
                </c:pt>
                <c:pt idx="16">
                  <c:v>51.98</c:v>
                </c:pt>
                <c:pt idx="17">
                  <c:v>51.98</c:v>
                </c:pt>
                <c:pt idx="18">
                  <c:v>51.98</c:v>
                </c:pt>
                <c:pt idx="19">
                  <c:v>51.98</c:v>
                </c:pt>
                <c:pt idx="20">
                  <c:v>51.98</c:v>
                </c:pt>
                <c:pt idx="21">
                  <c:v>51.98</c:v>
                </c:pt>
                <c:pt idx="22">
                  <c:v>51.98</c:v>
                </c:pt>
                <c:pt idx="23">
                  <c:v>51.98</c:v>
                </c:pt>
                <c:pt idx="24">
                  <c:v>51.98</c:v>
                </c:pt>
              </c:numCache>
            </c:numRef>
          </c:val>
          <c:extLst>
            <c:ext xmlns:c16="http://schemas.microsoft.com/office/drawing/2014/chart" uri="{C3380CC4-5D6E-409C-BE32-E72D297353CC}">
              <c16:uniqueId val="{00000001-5548-44ED-9905-779A510ED62F}"/>
            </c:ext>
          </c:extLst>
        </c:ser>
        <c:ser>
          <c:idx val="1"/>
          <c:order val="1"/>
          <c:tx>
            <c:strRef>
              <c:f>Kraftværkskapaciteter!$B$36</c:f>
              <c:strCache>
                <c:ptCount val="1"/>
                <c:pt idx="0">
                  <c:v>DK2 - Central</c:v>
                </c:pt>
              </c:strCache>
            </c:strRef>
          </c:tx>
          <c:spPr>
            <a:solidFill>
              <a:schemeClr val="accent3"/>
            </a:solidFill>
            <a:ln w="25400">
              <a:noFill/>
            </a:ln>
            <a:effectLst/>
          </c:spPr>
          <c:cat>
            <c:numRef>
              <c:f>Kraftværkskapaciteter!$C$34:$AA$34</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Kraftværkskapaciteter!$C$36:$AA$36</c:f>
              <c:numCache>
                <c:formatCode>#,##0</c:formatCode>
                <c:ptCount val="25"/>
                <c:pt idx="0">
                  <c:v>1542.8</c:v>
                </c:pt>
                <c:pt idx="1">
                  <c:v>1521.8</c:v>
                </c:pt>
                <c:pt idx="2">
                  <c:v>1521.8</c:v>
                </c:pt>
                <c:pt idx="3">
                  <c:v>1521.8</c:v>
                </c:pt>
                <c:pt idx="4">
                  <c:v>1521.8</c:v>
                </c:pt>
                <c:pt idx="5">
                  <c:v>1451.8</c:v>
                </c:pt>
                <c:pt idx="6">
                  <c:v>1451.8</c:v>
                </c:pt>
                <c:pt idx="7">
                  <c:v>1414.8</c:v>
                </c:pt>
                <c:pt idx="8">
                  <c:v>1096.8</c:v>
                </c:pt>
                <c:pt idx="9">
                  <c:v>1096.8</c:v>
                </c:pt>
                <c:pt idx="10">
                  <c:v>1096.8</c:v>
                </c:pt>
                <c:pt idx="11">
                  <c:v>1096.8</c:v>
                </c:pt>
                <c:pt idx="12">
                  <c:v>1096.8</c:v>
                </c:pt>
                <c:pt idx="13">
                  <c:v>1096.8</c:v>
                </c:pt>
                <c:pt idx="14">
                  <c:v>1096.8</c:v>
                </c:pt>
                <c:pt idx="15">
                  <c:v>1096.8</c:v>
                </c:pt>
                <c:pt idx="16">
                  <c:v>1096.8</c:v>
                </c:pt>
                <c:pt idx="17">
                  <c:v>1096.8</c:v>
                </c:pt>
                <c:pt idx="18">
                  <c:v>1096.8</c:v>
                </c:pt>
                <c:pt idx="19">
                  <c:v>1096.8</c:v>
                </c:pt>
                <c:pt idx="20">
                  <c:v>690.8</c:v>
                </c:pt>
                <c:pt idx="21">
                  <c:v>690.8</c:v>
                </c:pt>
                <c:pt idx="22">
                  <c:v>690.8</c:v>
                </c:pt>
                <c:pt idx="23">
                  <c:v>690.8</c:v>
                </c:pt>
                <c:pt idx="24">
                  <c:v>690.8</c:v>
                </c:pt>
              </c:numCache>
            </c:numRef>
          </c:val>
          <c:extLst>
            <c:ext xmlns:c16="http://schemas.microsoft.com/office/drawing/2014/chart" uri="{C3380CC4-5D6E-409C-BE32-E72D297353CC}">
              <c16:uniqueId val="{00000000-92E7-49AE-A909-D42B638CCD0A}"/>
            </c:ext>
          </c:extLst>
        </c:ser>
        <c:ser>
          <c:idx val="3"/>
          <c:order val="2"/>
          <c:tx>
            <c:strRef>
              <c:f>Kraftværkskapaciteter!$B$37</c:f>
              <c:strCache>
                <c:ptCount val="1"/>
                <c:pt idx="0">
                  <c:v>DK1 - Decentral</c:v>
                </c:pt>
              </c:strCache>
            </c:strRef>
          </c:tx>
          <c:spPr>
            <a:solidFill>
              <a:schemeClr val="accent2"/>
            </a:solidFill>
            <a:ln w="25400">
              <a:noFill/>
            </a:ln>
            <a:effectLst/>
          </c:spPr>
          <c:cat>
            <c:numRef>
              <c:f>Kraftværkskapaciteter!$C$34:$AA$34</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Kraftværkskapaciteter!$C$37:$AA$37</c:f>
              <c:numCache>
                <c:formatCode>#,##0</c:formatCode>
                <c:ptCount val="25"/>
                <c:pt idx="0">
                  <c:v>1322.25</c:v>
                </c:pt>
                <c:pt idx="1">
                  <c:v>1322.24</c:v>
                </c:pt>
                <c:pt idx="2">
                  <c:v>1322.25</c:v>
                </c:pt>
                <c:pt idx="3">
                  <c:v>1322.25</c:v>
                </c:pt>
                <c:pt idx="4">
                  <c:v>1322.25</c:v>
                </c:pt>
                <c:pt idx="5">
                  <c:v>1208.08</c:v>
                </c:pt>
                <c:pt idx="6">
                  <c:v>1128.21</c:v>
                </c:pt>
                <c:pt idx="7">
                  <c:v>1028.68</c:v>
                </c:pt>
                <c:pt idx="8">
                  <c:v>962.71</c:v>
                </c:pt>
                <c:pt idx="9">
                  <c:v>957.46</c:v>
                </c:pt>
                <c:pt idx="10">
                  <c:v>870.68</c:v>
                </c:pt>
                <c:pt idx="11">
                  <c:v>870.68</c:v>
                </c:pt>
                <c:pt idx="12">
                  <c:v>870.68</c:v>
                </c:pt>
                <c:pt idx="13">
                  <c:v>870.68</c:v>
                </c:pt>
                <c:pt idx="14">
                  <c:v>870.68</c:v>
                </c:pt>
                <c:pt idx="15">
                  <c:v>792.71</c:v>
                </c:pt>
                <c:pt idx="16">
                  <c:v>792.71</c:v>
                </c:pt>
                <c:pt idx="17">
                  <c:v>792.71</c:v>
                </c:pt>
                <c:pt idx="18">
                  <c:v>792.71</c:v>
                </c:pt>
                <c:pt idx="19">
                  <c:v>792.71</c:v>
                </c:pt>
                <c:pt idx="20">
                  <c:v>783.88</c:v>
                </c:pt>
                <c:pt idx="21">
                  <c:v>783.88</c:v>
                </c:pt>
                <c:pt idx="22">
                  <c:v>783.88</c:v>
                </c:pt>
                <c:pt idx="23">
                  <c:v>783.88</c:v>
                </c:pt>
                <c:pt idx="24">
                  <c:v>783.88</c:v>
                </c:pt>
              </c:numCache>
            </c:numRef>
          </c:val>
          <c:extLst>
            <c:ext xmlns:c16="http://schemas.microsoft.com/office/drawing/2014/chart" uri="{C3380CC4-5D6E-409C-BE32-E72D297353CC}">
              <c16:uniqueId val="{00000001-92E7-49AE-A909-D42B638CCD0A}"/>
            </c:ext>
          </c:extLst>
        </c:ser>
        <c:ser>
          <c:idx val="4"/>
          <c:order val="3"/>
          <c:tx>
            <c:strRef>
              <c:f>Kraftværkskapaciteter!$B$38</c:f>
              <c:strCache>
                <c:ptCount val="1"/>
                <c:pt idx="0">
                  <c:v>DK2 - Decentral</c:v>
                </c:pt>
              </c:strCache>
            </c:strRef>
          </c:tx>
          <c:spPr>
            <a:solidFill>
              <a:schemeClr val="accent4"/>
            </a:solidFill>
            <a:ln w="25400">
              <a:noFill/>
            </a:ln>
            <a:effectLst/>
          </c:spPr>
          <c:cat>
            <c:numRef>
              <c:f>Kraftværkskapaciteter!$C$34:$AA$34</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Kraftværkskapaciteter!$C$38:$AA$38</c:f>
              <c:numCache>
                <c:formatCode>_-* #,##0_-;\-* #,##0_-;_-* "-"??_-;_-@_-</c:formatCode>
                <c:ptCount val="25"/>
                <c:pt idx="0">
                  <c:v>532.71</c:v>
                </c:pt>
                <c:pt idx="1">
                  <c:v>532.71</c:v>
                </c:pt>
                <c:pt idx="2">
                  <c:v>532.71</c:v>
                </c:pt>
                <c:pt idx="3">
                  <c:v>532.71</c:v>
                </c:pt>
                <c:pt idx="4">
                  <c:v>532.71</c:v>
                </c:pt>
                <c:pt idx="5">
                  <c:v>522.4</c:v>
                </c:pt>
                <c:pt idx="6">
                  <c:v>508.31</c:v>
                </c:pt>
                <c:pt idx="7">
                  <c:v>494.41999999999996</c:v>
                </c:pt>
                <c:pt idx="8">
                  <c:v>483.84999999999997</c:v>
                </c:pt>
                <c:pt idx="9">
                  <c:v>483.59999999999997</c:v>
                </c:pt>
                <c:pt idx="10">
                  <c:v>479.55</c:v>
                </c:pt>
                <c:pt idx="11">
                  <c:v>479.55</c:v>
                </c:pt>
                <c:pt idx="12">
                  <c:v>479.55</c:v>
                </c:pt>
                <c:pt idx="13">
                  <c:v>479.55</c:v>
                </c:pt>
                <c:pt idx="14">
                  <c:v>479.34999999999997</c:v>
                </c:pt>
                <c:pt idx="15">
                  <c:v>473.99</c:v>
                </c:pt>
                <c:pt idx="16">
                  <c:v>473.99</c:v>
                </c:pt>
                <c:pt idx="17">
                  <c:v>473.99</c:v>
                </c:pt>
                <c:pt idx="18">
                  <c:v>473.99</c:v>
                </c:pt>
                <c:pt idx="19">
                  <c:v>473.99</c:v>
                </c:pt>
                <c:pt idx="20">
                  <c:v>473.99</c:v>
                </c:pt>
                <c:pt idx="21">
                  <c:v>473.99</c:v>
                </c:pt>
                <c:pt idx="22">
                  <c:v>473.99</c:v>
                </c:pt>
                <c:pt idx="23">
                  <c:v>473.99</c:v>
                </c:pt>
                <c:pt idx="24">
                  <c:v>473.99</c:v>
                </c:pt>
              </c:numCache>
            </c:numRef>
          </c:val>
          <c:extLst>
            <c:ext xmlns:c16="http://schemas.microsoft.com/office/drawing/2014/chart" uri="{C3380CC4-5D6E-409C-BE32-E72D297353CC}">
              <c16:uniqueId val="{00000002-92E7-49AE-A909-D42B638CCD0A}"/>
            </c:ext>
          </c:extLst>
        </c:ser>
        <c:dLbls>
          <c:showLegendKey val="0"/>
          <c:showVal val="0"/>
          <c:showCatName val="0"/>
          <c:showSerName val="0"/>
          <c:showPercent val="0"/>
          <c:showBubbleSize val="0"/>
        </c:dLbls>
        <c:axId val="527665400"/>
        <c:axId val="589008424"/>
      </c:areaChart>
      <c:catAx>
        <c:axId val="527665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89008424"/>
        <c:crosses val="autoZero"/>
        <c:auto val="1"/>
        <c:lblAlgn val="ctr"/>
        <c:lblOffset val="100"/>
        <c:tickLblSkip val="1"/>
        <c:noMultiLvlLbl val="0"/>
      </c:catAx>
      <c:valAx>
        <c:axId val="589008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2766540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Elkapacitet på store varmepumper (MW)</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2"/>
          <c:order val="0"/>
          <c:tx>
            <c:strRef>
              <c:f>Elforbrug!$B$78</c:f>
              <c:strCache>
                <c:ptCount val="1"/>
                <c:pt idx="0">
                  <c:v>Decentrale områder</c:v>
                </c:pt>
              </c:strCache>
            </c:strRef>
          </c:tx>
          <c:spPr>
            <a:solidFill>
              <a:schemeClr val="accent1"/>
            </a:solidFill>
            <a:ln w="25400">
              <a:noFill/>
            </a:ln>
            <a:effectLst/>
          </c:spPr>
          <c:cat>
            <c:numRef>
              <c:f>Elforbrug!$C$76:$AA$76</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Elforbrug!$C$78:$AA$78</c:f>
              <c:numCache>
                <c:formatCode>_-* #,##0_-;\-* #,##0_-;_-* "-"??_-;_-@_-</c:formatCode>
                <c:ptCount val="25"/>
                <c:pt idx="0">
                  <c:v>181.81</c:v>
                </c:pt>
                <c:pt idx="1">
                  <c:v>199.61</c:v>
                </c:pt>
                <c:pt idx="2">
                  <c:v>232.61</c:v>
                </c:pt>
                <c:pt idx="3">
                  <c:v>254.81</c:v>
                </c:pt>
                <c:pt idx="4">
                  <c:v>295.61</c:v>
                </c:pt>
                <c:pt idx="5">
                  <c:v>365.13</c:v>
                </c:pt>
                <c:pt idx="6">
                  <c:v>401</c:v>
                </c:pt>
                <c:pt idx="7">
                  <c:v>435.53</c:v>
                </c:pt>
                <c:pt idx="8">
                  <c:v>482.96000000000004</c:v>
                </c:pt>
                <c:pt idx="9">
                  <c:v>517.03</c:v>
                </c:pt>
                <c:pt idx="10">
                  <c:v>517.55999999999995</c:v>
                </c:pt>
                <c:pt idx="11">
                  <c:v>521.13</c:v>
                </c:pt>
                <c:pt idx="12">
                  <c:v>521.66</c:v>
                </c:pt>
                <c:pt idx="13">
                  <c:v>524.81999999999994</c:v>
                </c:pt>
                <c:pt idx="14">
                  <c:v>526.66</c:v>
                </c:pt>
                <c:pt idx="15">
                  <c:v>531.45000000000005</c:v>
                </c:pt>
                <c:pt idx="16">
                  <c:v>534.91999999999996</c:v>
                </c:pt>
                <c:pt idx="17">
                  <c:v>542.39</c:v>
                </c:pt>
                <c:pt idx="18">
                  <c:v>547.79</c:v>
                </c:pt>
                <c:pt idx="19">
                  <c:v>551.27</c:v>
                </c:pt>
                <c:pt idx="20">
                  <c:v>551.99</c:v>
                </c:pt>
                <c:pt idx="21">
                  <c:v>555.27</c:v>
                </c:pt>
                <c:pt idx="22">
                  <c:v>556.08999999999992</c:v>
                </c:pt>
                <c:pt idx="23">
                  <c:v>558.04999999999995</c:v>
                </c:pt>
                <c:pt idx="24">
                  <c:v>558.70000000000005</c:v>
                </c:pt>
              </c:numCache>
            </c:numRef>
          </c:val>
          <c:extLst>
            <c:ext xmlns:c16="http://schemas.microsoft.com/office/drawing/2014/chart" uri="{C3380CC4-5D6E-409C-BE32-E72D297353CC}">
              <c16:uniqueId val="{00000000-B0CF-42F2-A669-17D3FB91ED34}"/>
            </c:ext>
          </c:extLst>
        </c:ser>
        <c:ser>
          <c:idx val="1"/>
          <c:order val="1"/>
          <c:tx>
            <c:strRef>
              <c:f>Elforbrug!$B$77</c:f>
              <c:strCache>
                <c:ptCount val="1"/>
                <c:pt idx="0">
                  <c:v>Centrale områder</c:v>
                </c:pt>
              </c:strCache>
            </c:strRef>
          </c:tx>
          <c:spPr>
            <a:solidFill>
              <a:schemeClr val="accent2"/>
            </a:solidFill>
            <a:ln w="25400">
              <a:noFill/>
            </a:ln>
            <a:effectLst/>
          </c:spPr>
          <c:cat>
            <c:numRef>
              <c:f>Elforbrug!$C$76:$AA$76</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Elforbrug!$C$77:$AA$77</c:f>
              <c:numCache>
                <c:formatCode>_-* #,##0_-;\-* #,##0_-;_-* "-"??_-;_-@_-</c:formatCode>
                <c:ptCount val="25"/>
                <c:pt idx="0">
                  <c:v>193.71</c:v>
                </c:pt>
                <c:pt idx="1">
                  <c:v>216.09</c:v>
                </c:pt>
                <c:pt idx="2">
                  <c:v>229.81</c:v>
                </c:pt>
                <c:pt idx="3">
                  <c:v>303.67</c:v>
                </c:pt>
                <c:pt idx="4">
                  <c:v>353.61</c:v>
                </c:pt>
                <c:pt idx="5">
                  <c:v>477.61</c:v>
                </c:pt>
                <c:pt idx="6">
                  <c:v>565.82999999999993</c:v>
                </c:pt>
                <c:pt idx="7">
                  <c:v>639.04</c:v>
                </c:pt>
                <c:pt idx="8">
                  <c:v>720.77</c:v>
                </c:pt>
                <c:pt idx="9">
                  <c:v>794.97</c:v>
                </c:pt>
                <c:pt idx="10">
                  <c:v>819.44</c:v>
                </c:pt>
                <c:pt idx="11">
                  <c:v>832.66000000000008</c:v>
                </c:pt>
                <c:pt idx="12">
                  <c:v>846.88</c:v>
                </c:pt>
                <c:pt idx="13">
                  <c:v>861.09</c:v>
                </c:pt>
                <c:pt idx="14">
                  <c:v>875.31</c:v>
                </c:pt>
                <c:pt idx="15">
                  <c:v>881.46</c:v>
                </c:pt>
                <c:pt idx="16">
                  <c:v>887.61</c:v>
                </c:pt>
                <c:pt idx="17">
                  <c:v>896.4</c:v>
                </c:pt>
                <c:pt idx="18">
                  <c:v>902.55000000000007</c:v>
                </c:pt>
                <c:pt idx="19">
                  <c:v>908.7</c:v>
                </c:pt>
                <c:pt idx="20">
                  <c:v>913.37</c:v>
                </c:pt>
                <c:pt idx="21">
                  <c:v>917.03</c:v>
                </c:pt>
                <c:pt idx="22">
                  <c:v>920.69</c:v>
                </c:pt>
                <c:pt idx="23">
                  <c:v>924.36</c:v>
                </c:pt>
                <c:pt idx="24">
                  <c:v>928.02</c:v>
                </c:pt>
              </c:numCache>
            </c:numRef>
          </c:val>
          <c:extLst>
            <c:ext xmlns:c16="http://schemas.microsoft.com/office/drawing/2014/chart" uri="{C3380CC4-5D6E-409C-BE32-E72D297353CC}">
              <c16:uniqueId val="{00000001-B0CF-42F2-A669-17D3FB91ED34}"/>
            </c:ext>
          </c:extLst>
        </c:ser>
        <c:dLbls>
          <c:showLegendKey val="0"/>
          <c:showVal val="0"/>
          <c:showCatName val="0"/>
          <c:showSerName val="0"/>
          <c:showPercent val="0"/>
          <c:showBubbleSize val="0"/>
        </c:dLbls>
        <c:axId val="831477576"/>
        <c:axId val="831480856"/>
      </c:areaChart>
      <c:catAx>
        <c:axId val="831477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831480856"/>
        <c:crosses val="autoZero"/>
        <c:auto val="1"/>
        <c:lblAlgn val="ctr"/>
        <c:lblOffset val="100"/>
        <c:tickLblSkip val="1"/>
        <c:noMultiLvlLbl val="0"/>
      </c:catAx>
      <c:valAx>
        <c:axId val="831480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83147757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Samlet havvindkapacitet (MW)</a:t>
            </a: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1"/>
          <c:order val="0"/>
          <c:tx>
            <c:strRef>
              <c:f>Vindmøller!$B$177</c:f>
              <c:strCache>
                <c:ptCount val="1"/>
                <c:pt idx="0">
                  <c:v>Eksisterende</c:v>
                </c:pt>
              </c:strCache>
            </c:strRef>
          </c:tx>
          <c:spPr>
            <a:solidFill>
              <a:schemeClr val="accent1"/>
            </a:solidFill>
            <a:ln>
              <a:noFill/>
            </a:ln>
            <a:effectLst/>
          </c:spPr>
          <c:cat>
            <c:numRef>
              <c:f>Vindmøller!$E$176:$AC$176</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Vindmøller!$E$177:$AC$177</c:f>
              <c:numCache>
                <c:formatCode>_-* #,##0_-;\-* #,##0_-;_-* "-"??_-;_-@_-</c:formatCode>
                <c:ptCount val="25"/>
                <c:pt idx="0">
                  <c:v>2636.2</c:v>
                </c:pt>
                <c:pt idx="1">
                  <c:v>2636.2</c:v>
                </c:pt>
                <c:pt idx="2">
                  <c:v>2636.2</c:v>
                </c:pt>
                <c:pt idx="3">
                  <c:v>2636.2</c:v>
                </c:pt>
                <c:pt idx="4">
                  <c:v>2636.2</c:v>
                </c:pt>
                <c:pt idx="5">
                  <c:v>2636.2</c:v>
                </c:pt>
                <c:pt idx="6">
                  <c:v>2636.2</c:v>
                </c:pt>
                <c:pt idx="7">
                  <c:v>2636.2</c:v>
                </c:pt>
                <c:pt idx="8">
                  <c:v>2636.2</c:v>
                </c:pt>
                <c:pt idx="9">
                  <c:v>2636.2</c:v>
                </c:pt>
                <c:pt idx="10">
                  <c:v>2636.2</c:v>
                </c:pt>
                <c:pt idx="11">
                  <c:v>2636.2</c:v>
                </c:pt>
                <c:pt idx="12">
                  <c:v>2636.2</c:v>
                </c:pt>
                <c:pt idx="13">
                  <c:v>2636.2</c:v>
                </c:pt>
                <c:pt idx="14">
                  <c:v>2636.2</c:v>
                </c:pt>
                <c:pt idx="15">
                  <c:v>2636.2</c:v>
                </c:pt>
                <c:pt idx="16">
                  <c:v>2636.2</c:v>
                </c:pt>
                <c:pt idx="17">
                  <c:v>2636.2</c:v>
                </c:pt>
                <c:pt idx="18">
                  <c:v>2636.2</c:v>
                </c:pt>
                <c:pt idx="19">
                  <c:v>2636.2</c:v>
                </c:pt>
                <c:pt idx="20">
                  <c:v>2636.2</c:v>
                </c:pt>
                <c:pt idx="21">
                  <c:v>2636.2</c:v>
                </c:pt>
                <c:pt idx="22">
                  <c:v>2636.2</c:v>
                </c:pt>
                <c:pt idx="23">
                  <c:v>2636.2</c:v>
                </c:pt>
                <c:pt idx="24">
                  <c:v>2636.2</c:v>
                </c:pt>
              </c:numCache>
            </c:numRef>
          </c:val>
          <c:extLst>
            <c:ext xmlns:c16="http://schemas.microsoft.com/office/drawing/2014/chart" uri="{C3380CC4-5D6E-409C-BE32-E72D297353CC}">
              <c16:uniqueId val="{00000000-1912-4737-BC74-513F28A9C5F2}"/>
            </c:ext>
          </c:extLst>
        </c:ser>
        <c:ser>
          <c:idx val="2"/>
          <c:order val="1"/>
          <c:tx>
            <c:strRef>
              <c:f>Vindmøller!$B$178</c:f>
              <c:strCache>
                <c:ptCount val="1"/>
                <c:pt idx="0">
                  <c:v>Pipeline</c:v>
                </c:pt>
              </c:strCache>
            </c:strRef>
          </c:tx>
          <c:spPr>
            <a:solidFill>
              <a:schemeClr val="accent2"/>
            </a:solidFill>
            <a:ln w="25400">
              <a:noFill/>
            </a:ln>
            <a:effectLst/>
          </c:spPr>
          <c:cat>
            <c:numRef>
              <c:f>Vindmøller!$E$176:$AC$176</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Vindmøller!$E$178:$AC$178</c:f>
              <c:numCache>
                <c:formatCode>_-* #,##0_-;\-* #,##0_-;_-* "-"??_-;_-@_-</c:formatCode>
                <c:ptCount val="25"/>
                <c:pt idx="0">
                  <c:v>0</c:v>
                </c:pt>
                <c:pt idx="1">
                  <c:v>0</c:v>
                </c:pt>
                <c:pt idx="2">
                  <c:v>1008</c:v>
                </c:pt>
                <c:pt idx="3">
                  <c:v>1080</c:v>
                </c:pt>
                <c:pt idx="4">
                  <c:v>1485</c:v>
                </c:pt>
                <c:pt idx="5">
                  <c:v>1485</c:v>
                </c:pt>
                <c:pt idx="6">
                  <c:v>1485</c:v>
                </c:pt>
                <c:pt idx="7">
                  <c:v>3525</c:v>
                </c:pt>
                <c:pt idx="8">
                  <c:v>3525</c:v>
                </c:pt>
                <c:pt idx="9">
                  <c:v>4575</c:v>
                </c:pt>
                <c:pt idx="10">
                  <c:v>4575</c:v>
                </c:pt>
                <c:pt idx="11">
                  <c:v>4575</c:v>
                </c:pt>
                <c:pt idx="12">
                  <c:v>4575</c:v>
                </c:pt>
                <c:pt idx="13">
                  <c:v>4575</c:v>
                </c:pt>
                <c:pt idx="14">
                  <c:v>4575</c:v>
                </c:pt>
                <c:pt idx="15">
                  <c:v>4575</c:v>
                </c:pt>
                <c:pt idx="16">
                  <c:v>4575</c:v>
                </c:pt>
                <c:pt idx="17">
                  <c:v>4575</c:v>
                </c:pt>
                <c:pt idx="18">
                  <c:v>4575</c:v>
                </c:pt>
                <c:pt idx="19">
                  <c:v>4575</c:v>
                </c:pt>
                <c:pt idx="20">
                  <c:v>4575</c:v>
                </c:pt>
                <c:pt idx="21">
                  <c:v>4575</c:v>
                </c:pt>
                <c:pt idx="22">
                  <c:v>4575</c:v>
                </c:pt>
                <c:pt idx="23">
                  <c:v>4575</c:v>
                </c:pt>
                <c:pt idx="24">
                  <c:v>4575</c:v>
                </c:pt>
              </c:numCache>
            </c:numRef>
          </c:val>
          <c:extLst>
            <c:ext xmlns:c16="http://schemas.microsoft.com/office/drawing/2014/chart" uri="{C3380CC4-5D6E-409C-BE32-E72D297353CC}">
              <c16:uniqueId val="{00000001-1912-4737-BC74-513F28A9C5F2}"/>
            </c:ext>
          </c:extLst>
        </c:ser>
        <c:ser>
          <c:idx val="0"/>
          <c:order val="2"/>
          <c:tx>
            <c:strRef>
              <c:f>Vindmøller!$B$179</c:f>
              <c:strCache>
                <c:ptCount val="1"/>
                <c:pt idx="0">
                  <c:v>Energiøer</c:v>
                </c:pt>
              </c:strCache>
            </c:strRef>
          </c:tx>
          <c:spPr>
            <a:solidFill>
              <a:schemeClr val="accent3"/>
            </a:solidFill>
            <a:ln w="25400">
              <a:noFill/>
            </a:ln>
            <a:effectLst/>
          </c:spPr>
          <c:cat>
            <c:numRef>
              <c:f>Vindmøller!$E$176:$AC$176</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Vindmøller!$E$179:$AC$179</c:f>
              <c:numCache>
                <c:formatCode>_-* #,##0_-;\-* #,##0_-;_-* "-"??_-;_-@_-</c:formatCode>
                <c:ptCount val="25"/>
                <c:pt idx="0">
                  <c:v>0</c:v>
                </c:pt>
                <c:pt idx="1">
                  <c:v>0</c:v>
                </c:pt>
                <c:pt idx="2">
                  <c:v>0</c:v>
                </c:pt>
                <c:pt idx="3">
                  <c:v>0</c:v>
                </c:pt>
                <c:pt idx="4">
                  <c:v>0</c:v>
                </c:pt>
                <c:pt idx="5">
                  <c:v>0</c:v>
                </c:pt>
                <c:pt idx="6">
                  <c:v>0</c:v>
                </c:pt>
                <c:pt idx="7">
                  <c:v>0</c:v>
                </c:pt>
                <c:pt idx="8">
                  <c:v>0</c:v>
                </c:pt>
                <c:pt idx="9">
                  <c:v>1050</c:v>
                </c:pt>
                <c:pt idx="10">
                  <c:v>2100</c:v>
                </c:pt>
                <c:pt idx="11">
                  <c:v>3150</c:v>
                </c:pt>
                <c:pt idx="12">
                  <c:v>3150</c:v>
                </c:pt>
                <c:pt idx="13">
                  <c:v>3150</c:v>
                </c:pt>
                <c:pt idx="14">
                  <c:v>7150</c:v>
                </c:pt>
                <c:pt idx="15">
                  <c:v>7150</c:v>
                </c:pt>
                <c:pt idx="16">
                  <c:v>10150</c:v>
                </c:pt>
                <c:pt idx="17">
                  <c:v>10150</c:v>
                </c:pt>
                <c:pt idx="18">
                  <c:v>13150</c:v>
                </c:pt>
                <c:pt idx="19">
                  <c:v>13150</c:v>
                </c:pt>
                <c:pt idx="20">
                  <c:v>13150</c:v>
                </c:pt>
                <c:pt idx="21">
                  <c:v>13150</c:v>
                </c:pt>
                <c:pt idx="22">
                  <c:v>13150</c:v>
                </c:pt>
                <c:pt idx="23">
                  <c:v>13150</c:v>
                </c:pt>
                <c:pt idx="24">
                  <c:v>13150</c:v>
                </c:pt>
              </c:numCache>
            </c:numRef>
          </c:val>
          <c:extLst>
            <c:ext xmlns:c16="http://schemas.microsoft.com/office/drawing/2014/chart" uri="{C3380CC4-5D6E-409C-BE32-E72D297353CC}">
              <c16:uniqueId val="{00000002-1912-4737-BC74-513F28A9C5F2}"/>
            </c:ext>
          </c:extLst>
        </c:ser>
        <c:ser>
          <c:idx val="3"/>
          <c:order val="3"/>
          <c:tx>
            <c:strRef>
              <c:f>Vindmøller!$B$180</c:f>
              <c:strCache>
                <c:ptCount val="1"/>
                <c:pt idx="0">
                  <c:v>Yderligere udbygning</c:v>
                </c:pt>
              </c:strCache>
            </c:strRef>
          </c:tx>
          <c:spPr>
            <a:solidFill>
              <a:schemeClr val="accent4"/>
            </a:solidFill>
            <a:ln>
              <a:noFill/>
            </a:ln>
            <a:effectLst/>
          </c:spPr>
          <c:cat>
            <c:numRef>
              <c:f>Vindmøller!$E$176:$AC$176</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Vindmøller!$E$180:$AC$180</c:f>
              <c:numCache>
                <c:formatCode>_-* #,##0_-;\-* #,##0_-;_-* "-"??_-;_-@_-</c:formatCode>
                <c:ptCount val="25"/>
                <c:pt idx="0">
                  <c:v>0</c:v>
                </c:pt>
                <c:pt idx="1">
                  <c:v>0</c:v>
                </c:pt>
                <c:pt idx="2">
                  <c:v>0</c:v>
                </c:pt>
                <c:pt idx="3">
                  <c:v>0</c:v>
                </c:pt>
                <c:pt idx="4">
                  <c:v>0</c:v>
                </c:pt>
                <c:pt idx="5">
                  <c:v>0</c:v>
                </c:pt>
                <c:pt idx="6">
                  <c:v>0</c:v>
                </c:pt>
                <c:pt idx="7">
                  <c:v>0</c:v>
                </c:pt>
                <c:pt idx="8">
                  <c:v>0</c:v>
                </c:pt>
                <c:pt idx="9">
                  <c:v>0</c:v>
                </c:pt>
                <c:pt idx="10">
                  <c:v>1284.7729999999999</c:v>
                </c:pt>
                <c:pt idx="11">
                  <c:v>2569.547</c:v>
                </c:pt>
                <c:pt idx="12">
                  <c:v>4854.32</c:v>
                </c:pt>
                <c:pt idx="13">
                  <c:v>8139.0929999999998</c:v>
                </c:pt>
                <c:pt idx="14">
                  <c:v>9923.8670000000002</c:v>
                </c:pt>
                <c:pt idx="15">
                  <c:v>11708.64</c:v>
                </c:pt>
                <c:pt idx="16">
                  <c:v>12993.413</c:v>
                </c:pt>
                <c:pt idx="17">
                  <c:v>14278.187</c:v>
                </c:pt>
                <c:pt idx="18">
                  <c:v>15562.96</c:v>
                </c:pt>
                <c:pt idx="19">
                  <c:v>16847.733</c:v>
                </c:pt>
                <c:pt idx="20">
                  <c:v>18132.506999999998</c:v>
                </c:pt>
                <c:pt idx="21">
                  <c:v>19417.28</c:v>
                </c:pt>
                <c:pt idx="22">
                  <c:v>20702.053</c:v>
                </c:pt>
                <c:pt idx="23">
                  <c:v>21986.827000000001</c:v>
                </c:pt>
                <c:pt idx="24">
                  <c:v>23271.599999999999</c:v>
                </c:pt>
              </c:numCache>
            </c:numRef>
          </c:val>
          <c:extLst>
            <c:ext xmlns:c16="http://schemas.microsoft.com/office/drawing/2014/chart" uri="{C3380CC4-5D6E-409C-BE32-E72D297353CC}">
              <c16:uniqueId val="{00000003-1912-4737-BC74-513F28A9C5F2}"/>
            </c:ext>
          </c:extLst>
        </c:ser>
        <c:dLbls>
          <c:showLegendKey val="0"/>
          <c:showVal val="0"/>
          <c:showCatName val="0"/>
          <c:showSerName val="0"/>
          <c:showPercent val="0"/>
          <c:showBubbleSize val="0"/>
        </c:dLbls>
        <c:axId val="861670672"/>
        <c:axId val="861674936"/>
      </c:areaChart>
      <c:lineChart>
        <c:grouping val="standard"/>
        <c:varyColors val="0"/>
        <c:ser>
          <c:idx val="4"/>
          <c:order val="4"/>
          <c:tx>
            <c:strRef>
              <c:f>Vindmøller!$B$181</c:f>
              <c:strCache>
                <c:ptCount val="1"/>
                <c:pt idx="0">
                  <c:v>Nettilsluttet DK1 og DK2</c:v>
                </c:pt>
              </c:strCache>
            </c:strRef>
          </c:tx>
          <c:spPr>
            <a:ln w="28575" cap="rnd">
              <a:solidFill>
                <a:srgbClr val="FF0000"/>
              </a:solidFill>
              <a:prstDash val="sysDash"/>
              <a:round/>
            </a:ln>
            <a:effectLst/>
          </c:spPr>
          <c:marker>
            <c:symbol val="none"/>
          </c:marker>
          <c:val>
            <c:numRef>
              <c:f>Vindmøller!$E$181:$AC$181</c:f>
              <c:numCache>
                <c:formatCode>_-* #,##0_-;\-* #,##0_-;_-* "-"??_-;_-@_-</c:formatCode>
                <c:ptCount val="25"/>
                <c:pt idx="0">
                  <c:v>2636.2</c:v>
                </c:pt>
                <c:pt idx="1">
                  <c:v>2636.2</c:v>
                </c:pt>
                <c:pt idx="2">
                  <c:v>3644.2</c:v>
                </c:pt>
                <c:pt idx="3">
                  <c:v>3716.2</c:v>
                </c:pt>
                <c:pt idx="4">
                  <c:v>4121.2</c:v>
                </c:pt>
                <c:pt idx="5">
                  <c:v>4121.2</c:v>
                </c:pt>
                <c:pt idx="6">
                  <c:v>4121.2</c:v>
                </c:pt>
                <c:pt idx="7">
                  <c:v>6161.2</c:v>
                </c:pt>
                <c:pt idx="8">
                  <c:v>6161.2</c:v>
                </c:pt>
                <c:pt idx="9">
                  <c:v>7211.2000000000007</c:v>
                </c:pt>
                <c:pt idx="10">
                  <c:v>7211.2000000000007</c:v>
                </c:pt>
                <c:pt idx="11">
                  <c:v>8261.2000000000007</c:v>
                </c:pt>
                <c:pt idx="12">
                  <c:v>9261.2000000000007</c:v>
                </c:pt>
                <c:pt idx="13">
                  <c:v>11261.2</c:v>
                </c:pt>
                <c:pt idx="14">
                  <c:v>13261.2</c:v>
                </c:pt>
                <c:pt idx="15">
                  <c:v>13261.2</c:v>
                </c:pt>
                <c:pt idx="16">
                  <c:v>13261.2</c:v>
                </c:pt>
                <c:pt idx="17">
                  <c:v>13261.2</c:v>
                </c:pt>
                <c:pt idx="18">
                  <c:v>13261.2</c:v>
                </c:pt>
                <c:pt idx="19">
                  <c:v>13261.2</c:v>
                </c:pt>
                <c:pt idx="20">
                  <c:v>13261.2</c:v>
                </c:pt>
                <c:pt idx="21">
                  <c:v>13261.2</c:v>
                </c:pt>
                <c:pt idx="22">
                  <c:v>13261.2</c:v>
                </c:pt>
                <c:pt idx="23">
                  <c:v>13261.2</c:v>
                </c:pt>
                <c:pt idx="24">
                  <c:v>13261.2</c:v>
                </c:pt>
              </c:numCache>
            </c:numRef>
          </c:val>
          <c:smooth val="0"/>
          <c:extLst>
            <c:ext xmlns:c16="http://schemas.microsoft.com/office/drawing/2014/chart" uri="{C3380CC4-5D6E-409C-BE32-E72D297353CC}">
              <c16:uniqueId val="{00000000-574C-4C6E-82BE-D43181DD6168}"/>
            </c:ext>
          </c:extLst>
        </c:ser>
        <c:dLbls>
          <c:showLegendKey val="0"/>
          <c:showVal val="0"/>
          <c:showCatName val="0"/>
          <c:showSerName val="0"/>
          <c:showPercent val="0"/>
          <c:showBubbleSize val="0"/>
        </c:dLbls>
        <c:marker val="1"/>
        <c:smooth val="0"/>
        <c:axId val="861670672"/>
        <c:axId val="861674936"/>
      </c:lineChart>
      <c:catAx>
        <c:axId val="861670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861674936"/>
        <c:crosses val="autoZero"/>
        <c:auto val="1"/>
        <c:lblAlgn val="ctr"/>
        <c:lblOffset val="100"/>
        <c:noMultiLvlLbl val="0"/>
      </c:catAx>
      <c:valAx>
        <c:axId val="861674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861670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Samlet landvindkapacitet (MW)</a:t>
            </a: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1"/>
          <c:order val="0"/>
          <c:tx>
            <c:strRef>
              <c:f>Vindmøller!$B$201</c:f>
              <c:strCache>
                <c:ptCount val="1"/>
                <c:pt idx="0">
                  <c:v>Kommercielle (eksisterende)</c:v>
                </c:pt>
              </c:strCache>
            </c:strRef>
          </c:tx>
          <c:spPr>
            <a:solidFill>
              <a:schemeClr val="accent1"/>
            </a:solidFill>
            <a:ln>
              <a:noFill/>
            </a:ln>
            <a:effectLst/>
          </c:spPr>
          <c:cat>
            <c:numRef>
              <c:f>Vindmøller!$E$200:$AC$200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Vindmøller!$E$201:$AC$201</c:f>
              <c:numCache>
                <c:formatCode>_-* #,##0_-;\-* #,##0_-;_-* "-"??_-;_-@_-</c:formatCode>
                <c:ptCount val="25"/>
                <c:pt idx="0">
                  <c:v>4716.0599999999995</c:v>
                </c:pt>
                <c:pt idx="1">
                  <c:v>4715.5300000000007</c:v>
                </c:pt>
                <c:pt idx="2">
                  <c:v>4712.8999999999996</c:v>
                </c:pt>
                <c:pt idx="3">
                  <c:v>4711.37</c:v>
                </c:pt>
                <c:pt idx="4">
                  <c:v>4682.21</c:v>
                </c:pt>
                <c:pt idx="5">
                  <c:v>4650.91</c:v>
                </c:pt>
                <c:pt idx="6">
                  <c:v>4602.13</c:v>
                </c:pt>
                <c:pt idx="7">
                  <c:v>4588.7299999999996</c:v>
                </c:pt>
                <c:pt idx="8">
                  <c:v>4564.32</c:v>
                </c:pt>
                <c:pt idx="9">
                  <c:v>4513.24</c:v>
                </c:pt>
                <c:pt idx="10">
                  <c:v>4461.6400000000003</c:v>
                </c:pt>
                <c:pt idx="11">
                  <c:v>4411.95</c:v>
                </c:pt>
                <c:pt idx="12">
                  <c:v>4337.58</c:v>
                </c:pt>
                <c:pt idx="13">
                  <c:v>4215.9799999999996</c:v>
                </c:pt>
                <c:pt idx="14">
                  <c:v>4028.1800000000003</c:v>
                </c:pt>
                <c:pt idx="15">
                  <c:v>3823.54</c:v>
                </c:pt>
                <c:pt idx="16">
                  <c:v>3549.59</c:v>
                </c:pt>
                <c:pt idx="17">
                  <c:v>3221.13</c:v>
                </c:pt>
                <c:pt idx="18">
                  <c:v>2959.24</c:v>
                </c:pt>
                <c:pt idx="19">
                  <c:v>2661.93</c:v>
                </c:pt>
                <c:pt idx="20">
                  <c:v>2297.73</c:v>
                </c:pt>
                <c:pt idx="21">
                  <c:v>1804.29</c:v>
                </c:pt>
                <c:pt idx="22">
                  <c:v>1421.33</c:v>
                </c:pt>
                <c:pt idx="23">
                  <c:v>1124.73</c:v>
                </c:pt>
                <c:pt idx="24">
                  <c:v>719.6400000000001</c:v>
                </c:pt>
              </c:numCache>
            </c:numRef>
          </c:val>
          <c:extLst>
            <c:ext xmlns:c16="http://schemas.microsoft.com/office/drawing/2014/chart" uri="{C3380CC4-5D6E-409C-BE32-E72D297353CC}">
              <c16:uniqueId val="{00000000-52ED-4099-924B-B08189C0E8CC}"/>
            </c:ext>
          </c:extLst>
        </c:ser>
        <c:ser>
          <c:idx val="2"/>
          <c:order val="1"/>
          <c:tx>
            <c:strRef>
              <c:f>Vindmøller!$B$202</c:f>
              <c:strCache>
                <c:ptCount val="1"/>
                <c:pt idx="0">
                  <c:v>Kommercielle (nye)</c:v>
                </c:pt>
              </c:strCache>
            </c:strRef>
          </c:tx>
          <c:spPr>
            <a:solidFill>
              <a:schemeClr val="accent2"/>
            </a:solidFill>
            <a:ln>
              <a:noFill/>
            </a:ln>
            <a:effectLst/>
          </c:spPr>
          <c:cat>
            <c:numRef>
              <c:f>Vindmøller!$E$200:$AC$200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Vindmøller!$E$202:$AC$202</c:f>
              <c:numCache>
                <c:formatCode>_-* #,##0_-;\-* #,##0_-;_-* "-"??_-;_-@_-</c:formatCode>
                <c:ptCount val="25"/>
                <c:pt idx="0">
                  <c:v>27</c:v>
                </c:pt>
                <c:pt idx="1">
                  <c:v>83.67</c:v>
                </c:pt>
                <c:pt idx="2">
                  <c:v>203.32999999999998</c:v>
                </c:pt>
                <c:pt idx="3">
                  <c:v>739.77</c:v>
                </c:pt>
                <c:pt idx="4">
                  <c:v>1276.2</c:v>
                </c:pt>
                <c:pt idx="5">
                  <c:v>1476.2</c:v>
                </c:pt>
                <c:pt idx="6">
                  <c:v>1676.2</c:v>
                </c:pt>
                <c:pt idx="7">
                  <c:v>1876.2</c:v>
                </c:pt>
                <c:pt idx="8">
                  <c:v>2076.1999999999998</c:v>
                </c:pt>
                <c:pt idx="9">
                  <c:v>2276.1999999999998</c:v>
                </c:pt>
                <c:pt idx="10">
                  <c:v>2476.1999999999998</c:v>
                </c:pt>
                <c:pt idx="11">
                  <c:v>2676.2</c:v>
                </c:pt>
                <c:pt idx="12">
                  <c:v>2876.2</c:v>
                </c:pt>
                <c:pt idx="13">
                  <c:v>3076.2</c:v>
                </c:pt>
                <c:pt idx="14">
                  <c:v>3276.2</c:v>
                </c:pt>
                <c:pt idx="15">
                  <c:v>3476.2</c:v>
                </c:pt>
                <c:pt idx="16">
                  <c:v>3676.2</c:v>
                </c:pt>
                <c:pt idx="17">
                  <c:v>3876.2</c:v>
                </c:pt>
                <c:pt idx="18">
                  <c:v>4076.2</c:v>
                </c:pt>
                <c:pt idx="19">
                  <c:v>4276.2</c:v>
                </c:pt>
                <c:pt idx="20">
                  <c:v>4476.2</c:v>
                </c:pt>
                <c:pt idx="21">
                  <c:v>4676.2</c:v>
                </c:pt>
                <c:pt idx="22">
                  <c:v>4876.2</c:v>
                </c:pt>
                <c:pt idx="23">
                  <c:v>5076.2</c:v>
                </c:pt>
                <c:pt idx="24">
                  <c:v>5276.2</c:v>
                </c:pt>
              </c:numCache>
            </c:numRef>
          </c:val>
          <c:extLst>
            <c:ext xmlns:c16="http://schemas.microsoft.com/office/drawing/2014/chart" uri="{C3380CC4-5D6E-409C-BE32-E72D297353CC}">
              <c16:uniqueId val="{00000001-52ED-4099-924B-B08189C0E8CC}"/>
            </c:ext>
          </c:extLst>
        </c:ser>
        <c:ser>
          <c:idx val="3"/>
          <c:order val="2"/>
          <c:tx>
            <c:strRef>
              <c:f>Vindmøller!$B$203</c:f>
              <c:strCache>
                <c:ptCount val="1"/>
                <c:pt idx="0">
                  <c:v>Husstand</c:v>
                </c:pt>
              </c:strCache>
            </c:strRef>
          </c:tx>
          <c:spPr>
            <a:solidFill>
              <a:schemeClr val="accent3"/>
            </a:solidFill>
            <a:ln>
              <a:noFill/>
            </a:ln>
            <a:effectLst/>
          </c:spPr>
          <c:cat>
            <c:numRef>
              <c:f>Vindmøller!$E$200:$AC$200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Vindmøller!$E$203:$AC$203</c:f>
              <c:numCache>
                <c:formatCode>_-* #,##0_-;\-* #,##0_-;_-* "-"??_-;_-@_-</c:formatCode>
                <c:ptCount val="25"/>
                <c:pt idx="0">
                  <c:v>21.900000000000002</c:v>
                </c:pt>
                <c:pt idx="1">
                  <c:v>22.060000000000002</c:v>
                </c:pt>
                <c:pt idx="2">
                  <c:v>22.2</c:v>
                </c:pt>
                <c:pt idx="3">
                  <c:v>22.36</c:v>
                </c:pt>
                <c:pt idx="4">
                  <c:v>22.5</c:v>
                </c:pt>
                <c:pt idx="5">
                  <c:v>22.66</c:v>
                </c:pt>
                <c:pt idx="6">
                  <c:v>22.8</c:v>
                </c:pt>
                <c:pt idx="7">
                  <c:v>22.96</c:v>
                </c:pt>
                <c:pt idx="8">
                  <c:v>23.099999999999998</c:v>
                </c:pt>
                <c:pt idx="9">
                  <c:v>23.259999999999998</c:v>
                </c:pt>
                <c:pt idx="10">
                  <c:v>23.4</c:v>
                </c:pt>
                <c:pt idx="11">
                  <c:v>23.56</c:v>
                </c:pt>
                <c:pt idx="12">
                  <c:v>23.7</c:v>
                </c:pt>
                <c:pt idx="13">
                  <c:v>23.86</c:v>
                </c:pt>
                <c:pt idx="14">
                  <c:v>24</c:v>
                </c:pt>
                <c:pt idx="15">
                  <c:v>24.159999999999997</c:v>
                </c:pt>
                <c:pt idx="16">
                  <c:v>24.3</c:v>
                </c:pt>
                <c:pt idx="17">
                  <c:v>24.46</c:v>
                </c:pt>
                <c:pt idx="18">
                  <c:v>24.6</c:v>
                </c:pt>
                <c:pt idx="19">
                  <c:v>24.76</c:v>
                </c:pt>
                <c:pt idx="20">
                  <c:v>24.9</c:v>
                </c:pt>
                <c:pt idx="21">
                  <c:v>25.060000000000002</c:v>
                </c:pt>
                <c:pt idx="22">
                  <c:v>25.2</c:v>
                </c:pt>
                <c:pt idx="23">
                  <c:v>25.36</c:v>
                </c:pt>
                <c:pt idx="24">
                  <c:v>25.5</c:v>
                </c:pt>
              </c:numCache>
            </c:numRef>
          </c:val>
          <c:extLst>
            <c:ext xmlns:c16="http://schemas.microsoft.com/office/drawing/2014/chart" uri="{C3380CC4-5D6E-409C-BE32-E72D297353CC}">
              <c16:uniqueId val="{00000002-52ED-4099-924B-B08189C0E8CC}"/>
            </c:ext>
          </c:extLst>
        </c:ser>
        <c:ser>
          <c:idx val="4"/>
          <c:order val="3"/>
          <c:tx>
            <c:strRef>
              <c:f>Vindmøller!$B$204</c:f>
              <c:strCache>
                <c:ptCount val="1"/>
                <c:pt idx="0">
                  <c:v>Testcentre</c:v>
                </c:pt>
              </c:strCache>
            </c:strRef>
          </c:tx>
          <c:spPr>
            <a:solidFill>
              <a:schemeClr val="accent4"/>
            </a:solidFill>
            <a:ln w="25400">
              <a:noFill/>
            </a:ln>
            <a:effectLst/>
          </c:spPr>
          <c:cat>
            <c:numRef>
              <c:f>Vindmøller!$E$200:$AC$200</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Vindmøller!$E$204:$AC$204</c:f>
              <c:numCache>
                <c:formatCode>_-* #,##0_-;\-* #,##0_-;_-* "-"??_-;_-@_-</c:formatCode>
                <c:ptCount val="25"/>
                <c:pt idx="0">
                  <c:v>130</c:v>
                </c:pt>
                <c:pt idx="1">
                  <c:v>130</c:v>
                </c:pt>
                <c:pt idx="2">
                  <c:v>190</c:v>
                </c:pt>
                <c:pt idx="3">
                  <c:v>190</c:v>
                </c:pt>
                <c:pt idx="4">
                  <c:v>190</c:v>
                </c:pt>
                <c:pt idx="5">
                  <c:v>260</c:v>
                </c:pt>
                <c:pt idx="6">
                  <c:v>260</c:v>
                </c:pt>
                <c:pt idx="7">
                  <c:v>260</c:v>
                </c:pt>
                <c:pt idx="8">
                  <c:v>260</c:v>
                </c:pt>
                <c:pt idx="9">
                  <c:v>260</c:v>
                </c:pt>
                <c:pt idx="10">
                  <c:v>305</c:v>
                </c:pt>
                <c:pt idx="11">
                  <c:v>305</c:v>
                </c:pt>
                <c:pt idx="12">
                  <c:v>305</c:v>
                </c:pt>
                <c:pt idx="13">
                  <c:v>305</c:v>
                </c:pt>
                <c:pt idx="14">
                  <c:v>305</c:v>
                </c:pt>
                <c:pt idx="15">
                  <c:v>375</c:v>
                </c:pt>
                <c:pt idx="16">
                  <c:v>375</c:v>
                </c:pt>
                <c:pt idx="17">
                  <c:v>375</c:v>
                </c:pt>
                <c:pt idx="18">
                  <c:v>375</c:v>
                </c:pt>
                <c:pt idx="19">
                  <c:v>375</c:v>
                </c:pt>
                <c:pt idx="20">
                  <c:v>420</c:v>
                </c:pt>
                <c:pt idx="21">
                  <c:v>420</c:v>
                </c:pt>
                <c:pt idx="22">
                  <c:v>420</c:v>
                </c:pt>
                <c:pt idx="23">
                  <c:v>420</c:v>
                </c:pt>
                <c:pt idx="24">
                  <c:v>420</c:v>
                </c:pt>
              </c:numCache>
            </c:numRef>
          </c:val>
          <c:extLst>
            <c:ext xmlns:c16="http://schemas.microsoft.com/office/drawing/2014/chart" uri="{C3380CC4-5D6E-409C-BE32-E72D297353CC}">
              <c16:uniqueId val="{00000003-52ED-4099-924B-B08189C0E8CC}"/>
            </c:ext>
          </c:extLst>
        </c:ser>
        <c:dLbls>
          <c:showLegendKey val="0"/>
          <c:showVal val="0"/>
          <c:showCatName val="0"/>
          <c:showSerName val="0"/>
          <c:showPercent val="0"/>
          <c:showBubbleSize val="0"/>
        </c:dLbls>
        <c:axId val="531383344"/>
        <c:axId val="531385640"/>
      </c:areaChart>
      <c:catAx>
        <c:axId val="531383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31385640"/>
        <c:crosses val="autoZero"/>
        <c:auto val="1"/>
        <c:lblAlgn val="ctr"/>
        <c:lblOffset val="100"/>
        <c:tickLblSkip val="1"/>
        <c:noMultiLvlLbl val="0"/>
      </c:catAx>
      <c:valAx>
        <c:axId val="531385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3138334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a-DK">
                <a:solidFill>
                  <a:sysClr val="windowText" lastClr="000000"/>
                </a:solidFill>
              </a:rPr>
              <a:t>Samlet solcellekapacitet (MW)</a:t>
            </a: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a-DK"/>
        </a:p>
      </c:txPr>
    </c:title>
    <c:autoTitleDeleted val="0"/>
    <c:plotArea>
      <c:layout/>
      <c:areaChart>
        <c:grouping val="stacked"/>
        <c:varyColors val="0"/>
        <c:ser>
          <c:idx val="0"/>
          <c:order val="0"/>
          <c:tx>
            <c:strRef>
              <c:f>Solceller!$B$24</c:f>
              <c:strCache>
                <c:ptCount val="1"/>
                <c:pt idx="0">
                  <c:v>Taganlæg, husstand</c:v>
                </c:pt>
              </c:strCache>
            </c:strRef>
          </c:tx>
          <c:spPr>
            <a:solidFill>
              <a:schemeClr val="accent1"/>
            </a:solidFill>
            <a:ln>
              <a:noFill/>
            </a:ln>
            <a:effectLst/>
          </c:spPr>
          <c:cat>
            <c:numRef>
              <c:f>Solceller!$D$23:$AB$23</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Solceller!$D$24:$AB$24</c:f>
              <c:numCache>
                <c:formatCode>_-* #,##0_-;\-* #,##0_-;_-* "-"??_-;_-@_-</c:formatCode>
                <c:ptCount val="25"/>
                <c:pt idx="0">
                  <c:v>781.96</c:v>
                </c:pt>
                <c:pt idx="1">
                  <c:v>826.96</c:v>
                </c:pt>
                <c:pt idx="2">
                  <c:v>871.96</c:v>
                </c:pt>
                <c:pt idx="3">
                  <c:v>976.96</c:v>
                </c:pt>
                <c:pt idx="4">
                  <c:v>1081.96</c:v>
                </c:pt>
                <c:pt idx="5">
                  <c:v>1141.96</c:v>
                </c:pt>
                <c:pt idx="6">
                  <c:v>1201.96</c:v>
                </c:pt>
                <c:pt idx="7">
                  <c:v>1261.96</c:v>
                </c:pt>
                <c:pt idx="8">
                  <c:v>1321.96</c:v>
                </c:pt>
                <c:pt idx="9">
                  <c:v>1381.96</c:v>
                </c:pt>
                <c:pt idx="10">
                  <c:v>1441.96</c:v>
                </c:pt>
                <c:pt idx="11">
                  <c:v>1501.96</c:v>
                </c:pt>
                <c:pt idx="12">
                  <c:v>1561.96</c:v>
                </c:pt>
                <c:pt idx="13">
                  <c:v>1621.96</c:v>
                </c:pt>
                <c:pt idx="14">
                  <c:v>1681.57</c:v>
                </c:pt>
                <c:pt idx="15">
                  <c:v>1740.16</c:v>
                </c:pt>
                <c:pt idx="16">
                  <c:v>1785.8400000000001</c:v>
                </c:pt>
                <c:pt idx="17">
                  <c:v>1495.37</c:v>
                </c:pt>
                <c:pt idx="18">
                  <c:v>1486.01</c:v>
                </c:pt>
                <c:pt idx="19">
                  <c:v>1538.81</c:v>
                </c:pt>
                <c:pt idx="20">
                  <c:v>1586.73</c:v>
                </c:pt>
                <c:pt idx="21">
                  <c:v>1638.26</c:v>
                </c:pt>
                <c:pt idx="22">
                  <c:v>1689.6000000000001</c:v>
                </c:pt>
                <c:pt idx="23">
                  <c:v>1740.9099999999999</c:v>
                </c:pt>
                <c:pt idx="24">
                  <c:v>1791.49</c:v>
                </c:pt>
              </c:numCache>
            </c:numRef>
          </c:val>
          <c:extLst>
            <c:ext xmlns:c16="http://schemas.microsoft.com/office/drawing/2014/chart" uri="{C3380CC4-5D6E-409C-BE32-E72D297353CC}">
              <c16:uniqueId val="{00000000-C638-466D-B2D0-AA4442A914AF}"/>
            </c:ext>
          </c:extLst>
        </c:ser>
        <c:ser>
          <c:idx val="5"/>
          <c:order val="1"/>
          <c:tx>
            <c:strRef>
              <c:f>Solceller!$B$25</c:f>
              <c:strCache>
                <c:ptCount val="1"/>
                <c:pt idx="0">
                  <c:v>Taganlæg, kommerciel</c:v>
                </c:pt>
              </c:strCache>
            </c:strRef>
          </c:tx>
          <c:spPr>
            <a:solidFill>
              <a:schemeClr val="accent6"/>
            </a:solidFill>
            <a:ln>
              <a:noFill/>
            </a:ln>
            <a:effectLst/>
          </c:spPr>
          <c:val>
            <c:numRef>
              <c:f>Solceller!$D$25:$AB$25</c:f>
              <c:numCache>
                <c:formatCode>_-* #,##0_-;\-* #,##0_-;_-* "-"??_-;_-@_-</c:formatCode>
                <c:ptCount val="25"/>
                <c:pt idx="0">
                  <c:v>738.19</c:v>
                </c:pt>
                <c:pt idx="1">
                  <c:v>843.19</c:v>
                </c:pt>
                <c:pt idx="2">
                  <c:v>948.19</c:v>
                </c:pt>
                <c:pt idx="3">
                  <c:v>1193.19</c:v>
                </c:pt>
                <c:pt idx="4">
                  <c:v>1438.19</c:v>
                </c:pt>
                <c:pt idx="5">
                  <c:v>1578.19</c:v>
                </c:pt>
                <c:pt idx="6">
                  <c:v>1718.19</c:v>
                </c:pt>
                <c:pt idx="7">
                  <c:v>1858.19</c:v>
                </c:pt>
                <c:pt idx="8">
                  <c:v>1998.19</c:v>
                </c:pt>
                <c:pt idx="9">
                  <c:v>2138.19</c:v>
                </c:pt>
                <c:pt idx="10">
                  <c:v>2278.19</c:v>
                </c:pt>
                <c:pt idx="11">
                  <c:v>2418.19</c:v>
                </c:pt>
                <c:pt idx="12">
                  <c:v>2558.19</c:v>
                </c:pt>
                <c:pt idx="13">
                  <c:v>2698.19</c:v>
                </c:pt>
                <c:pt idx="14">
                  <c:v>2836.2799999999997</c:v>
                </c:pt>
                <c:pt idx="15">
                  <c:v>2975.12</c:v>
                </c:pt>
                <c:pt idx="16">
                  <c:v>3111.31</c:v>
                </c:pt>
                <c:pt idx="17">
                  <c:v>3227.91</c:v>
                </c:pt>
                <c:pt idx="18">
                  <c:v>3305.33</c:v>
                </c:pt>
                <c:pt idx="19">
                  <c:v>3416.56</c:v>
                </c:pt>
                <c:pt idx="20">
                  <c:v>3528.5</c:v>
                </c:pt>
                <c:pt idx="21">
                  <c:v>3660.34</c:v>
                </c:pt>
                <c:pt idx="22">
                  <c:v>3787.2699999999995</c:v>
                </c:pt>
                <c:pt idx="23">
                  <c:v>3916.2</c:v>
                </c:pt>
                <c:pt idx="24">
                  <c:v>4042.79</c:v>
                </c:pt>
              </c:numCache>
            </c:numRef>
          </c:val>
          <c:extLst>
            <c:ext xmlns:c16="http://schemas.microsoft.com/office/drawing/2014/chart" uri="{C3380CC4-5D6E-409C-BE32-E72D297353CC}">
              <c16:uniqueId val="{00000003-AD41-4CB2-8CBC-AC8CBF266D74}"/>
            </c:ext>
          </c:extLst>
        </c:ser>
        <c:ser>
          <c:idx val="1"/>
          <c:order val="2"/>
          <c:tx>
            <c:strRef>
              <c:f>Solceller!$B$26</c:f>
              <c:strCache>
                <c:ptCount val="1"/>
                <c:pt idx="0">
                  <c:v>Terrænanlæg, tracker</c:v>
                </c:pt>
              </c:strCache>
            </c:strRef>
          </c:tx>
          <c:spPr>
            <a:solidFill>
              <a:schemeClr val="accent2"/>
            </a:solidFill>
            <a:ln>
              <a:noFill/>
            </a:ln>
            <a:effectLst/>
          </c:spPr>
          <c:cat>
            <c:numRef>
              <c:f>Solceller!$D$23:$AB$23</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Solceller!$D$26:$AB$26</c:f>
              <c:numCache>
                <c:formatCode>_-* #,##0_-;\-* #,##0_-;_-* "-"??_-;_-@_-</c:formatCode>
                <c:ptCount val="25"/>
                <c:pt idx="0">
                  <c:v>146</c:v>
                </c:pt>
                <c:pt idx="1">
                  <c:v>239.51</c:v>
                </c:pt>
                <c:pt idx="2">
                  <c:v>342.03</c:v>
                </c:pt>
                <c:pt idx="3">
                  <c:v>717.03</c:v>
                </c:pt>
                <c:pt idx="4">
                  <c:v>998.27</c:v>
                </c:pt>
                <c:pt idx="5">
                  <c:v>998.27</c:v>
                </c:pt>
                <c:pt idx="6">
                  <c:v>998.27</c:v>
                </c:pt>
                <c:pt idx="7">
                  <c:v>998.27</c:v>
                </c:pt>
                <c:pt idx="8">
                  <c:v>998.27</c:v>
                </c:pt>
                <c:pt idx="9">
                  <c:v>998.27</c:v>
                </c:pt>
                <c:pt idx="10">
                  <c:v>998.27</c:v>
                </c:pt>
                <c:pt idx="11">
                  <c:v>998.27</c:v>
                </c:pt>
                <c:pt idx="12">
                  <c:v>998.27</c:v>
                </c:pt>
                <c:pt idx="13">
                  <c:v>998.27</c:v>
                </c:pt>
                <c:pt idx="14">
                  <c:v>998.27</c:v>
                </c:pt>
                <c:pt idx="15">
                  <c:v>998.27</c:v>
                </c:pt>
                <c:pt idx="16">
                  <c:v>998.27</c:v>
                </c:pt>
                <c:pt idx="17">
                  <c:v>998.27</c:v>
                </c:pt>
                <c:pt idx="18">
                  <c:v>998.27</c:v>
                </c:pt>
                <c:pt idx="19">
                  <c:v>998.27</c:v>
                </c:pt>
                <c:pt idx="20">
                  <c:v>998.27</c:v>
                </c:pt>
                <c:pt idx="21">
                  <c:v>998.27</c:v>
                </c:pt>
                <c:pt idx="22">
                  <c:v>998.27</c:v>
                </c:pt>
                <c:pt idx="23">
                  <c:v>998.27</c:v>
                </c:pt>
                <c:pt idx="24">
                  <c:v>998.27</c:v>
                </c:pt>
              </c:numCache>
            </c:numRef>
          </c:val>
          <c:extLst>
            <c:ext xmlns:c16="http://schemas.microsoft.com/office/drawing/2014/chart" uri="{C3380CC4-5D6E-409C-BE32-E72D297353CC}">
              <c16:uniqueId val="{00000001-C638-466D-B2D0-AA4442A914AF}"/>
            </c:ext>
          </c:extLst>
        </c:ser>
        <c:ser>
          <c:idx val="2"/>
          <c:order val="3"/>
          <c:tx>
            <c:strRef>
              <c:f>Solceller!$B$27</c:f>
              <c:strCache>
                <c:ptCount val="1"/>
                <c:pt idx="0">
                  <c:v>Terrænanlæg, tracker, inkl. batteri</c:v>
                </c:pt>
              </c:strCache>
            </c:strRef>
          </c:tx>
          <c:spPr>
            <a:solidFill>
              <a:schemeClr val="accent3"/>
            </a:solidFill>
            <a:ln>
              <a:noFill/>
            </a:ln>
            <a:effectLst/>
          </c:spPr>
          <c:val>
            <c:numRef>
              <c:f>Solceller!$D$27:$AB$27</c:f>
              <c:numCache>
                <c:formatCode>_-* #,##0_-;\-* #,##0_-;_-* "-"??_-;_-@_-</c:formatCode>
                <c:ptCount val="25"/>
                <c:pt idx="0">
                  <c:v>0</c:v>
                </c:pt>
                <c:pt idx="1">
                  <c:v>218.19</c:v>
                </c:pt>
                <c:pt idx="2">
                  <c:v>525.74</c:v>
                </c:pt>
                <c:pt idx="3">
                  <c:v>2025.7399999999998</c:v>
                </c:pt>
                <c:pt idx="4">
                  <c:v>3619.48</c:v>
                </c:pt>
                <c:pt idx="5">
                  <c:v>3619.48</c:v>
                </c:pt>
                <c:pt idx="6">
                  <c:v>3619.48</c:v>
                </c:pt>
                <c:pt idx="7">
                  <c:v>3619.48</c:v>
                </c:pt>
                <c:pt idx="8">
                  <c:v>3619.48</c:v>
                </c:pt>
                <c:pt idx="9">
                  <c:v>3619.48</c:v>
                </c:pt>
                <c:pt idx="10">
                  <c:v>3681.98</c:v>
                </c:pt>
                <c:pt idx="11">
                  <c:v>3744.48</c:v>
                </c:pt>
                <c:pt idx="12">
                  <c:v>3806.98</c:v>
                </c:pt>
                <c:pt idx="13">
                  <c:v>3869.48</c:v>
                </c:pt>
                <c:pt idx="14">
                  <c:v>3931.98</c:v>
                </c:pt>
                <c:pt idx="15">
                  <c:v>4056.98</c:v>
                </c:pt>
                <c:pt idx="16">
                  <c:v>4181.9799999999996</c:v>
                </c:pt>
                <c:pt idx="17">
                  <c:v>4306.9799999999996</c:v>
                </c:pt>
                <c:pt idx="18">
                  <c:v>4431.9799999999996</c:v>
                </c:pt>
                <c:pt idx="19">
                  <c:v>4556.9799999999996</c:v>
                </c:pt>
                <c:pt idx="20">
                  <c:v>4744.4799999999996</c:v>
                </c:pt>
                <c:pt idx="21">
                  <c:v>4931.9799999999996</c:v>
                </c:pt>
                <c:pt idx="22">
                  <c:v>5119.4799999999996</c:v>
                </c:pt>
                <c:pt idx="23">
                  <c:v>5306.98</c:v>
                </c:pt>
                <c:pt idx="24">
                  <c:v>5494.48</c:v>
                </c:pt>
              </c:numCache>
            </c:numRef>
          </c:val>
          <c:extLst>
            <c:ext xmlns:c16="http://schemas.microsoft.com/office/drawing/2014/chart" uri="{C3380CC4-5D6E-409C-BE32-E72D297353CC}">
              <c16:uniqueId val="{00000001-AD41-4CB2-8CBC-AC8CBF266D74}"/>
            </c:ext>
          </c:extLst>
        </c:ser>
        <c:ser>
          <c:idx val="3"/>
          <c:order val="4"/>
          <c:tx>
            <c:strRef>
              <c:f>Solceller!$B$28</c:f>
              <c:strCache>
                <c:ptCount val="1"/>
                <c:pt idx="0">
                  <c:v>Terrænanlæg, fiks</c:v>
                </c:pt>
              </c:strCache>
            </c:strRef>
          </c:tx>
          <c:spPr>
            <a:solidFill>
              <a:schemeClr val="accent4"/>
            </a:solidFill>
            <a:ln>
              <a:noFill/>
            </a:ln>
            <a:effectLst/>
          </c:spPr>
          <c:cat>
            <c:numRef>
              <c:f>Solceller!$D$23:$AB$23</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cat>
          <c:val>
            <c:numRef>
              <c:f>Solceller!$D$28:$AB$28</c:f>
              <c:numCache>
                <c:formatCode>_-* #,##0_-;\-* #,##0_-;_-* "-"??_-;_-@_-</c:formatCode>
                <c:ptCount val="25"/>
                <c:pt idx="0">
                  <c:v>3380.37</c:v>
                </c:pt>
                <c:pt idx="1">
                  <c:v>3660.9</c:v>
                </c:pt>
                <c:pt idx="2">
                  <c:v>3968.44</c:v>
                </c:pt>
                <c:pt idx="3">
                  <c:v>5093.4400000000005</c:v>
                </c:pt>
                <c:pt idx="4">
                  <c:v>5937.19</c:v>
                </c:pt>
                <c:pt idx="5">
                  <c:v>5937.19</c:v>
                </c:pt>
                <c:pt idx="6">
                  <c:v>5937.19</c:v>
                </c:pt>
                <c:pt idx="7">
                  <c:v>5937.19</c:v>
                </c:pt>
                <c:pt idx="8">
                  <c:v>5937.19</c:v>
                </c:pt>
                <c:pt idx="9">
                  <c:v>5937.19</c:v>
                </c:pt>
                <c:pt idx="10">
                  <c:v>5937.19</c:v>
                </c:pt>
                <c:pt idx="11">
                  <c:v>5937.19</c:v>
                </c:pt>
                <c:pt idx="12">
                  <c:v>5937.19</c:v>
                </c:pt>
                <c:pt idx="13">
                  <c:v>5937.19</c:v>
                </c:pt>
                <c:pt idx="14">
                  <c:v>5937.19</c:v>
                </c:pt>
                <c:pt idx="15">
                  <c:v>5937.19</c:v>
                </c:pt>
                <c:pt idx="16">
                  <c:v>5937.19</c:v>
                </c:pt>
                <c:pt idx="17">
                  <c:v>5937.19</c:v>
                </c:pt>
                <c:pt idx="18">
                  <c:v>5912.1500000000005</c:v>
                </c:pt>
                <c:pt idx="19">
                  <c:v>5904.35</c:v>
                </c:pt>
                <c:pt idx="20">
                  <c:v>5761.23</c:v>
                </c:pt>
                <c:pt idx="21">
                  <c:v>5712.28</c:v>
                </c:pt>
                <c:pt idx="22">
                  <c:v>5670.9800000000005</c:v>
                </c:pt>
                <c:pt idx="23">
                  <c:v>5595.8</c:v>
                </c:pt>
                <c:pt idx="24">
                  <c:v>5531.4</c:v>
                </c:pt>
              </c:numCache>
            </c:numRef>
          </c:val>
          <c:extLst>
            <c:ext xmlns:c16="http://schemas.microsoft.com/office/drawing/2014/chart" uri="{C3380CC4-5D6E-409C-BE32-E72D297353CC}">
              <c16:uniqueId val="{00000002-C638-466D-B2D0-AA4442A914AF}"/>
            </c:ext>
          </c:extLst>
        </c:ser>
        <c:ser>
          <c:idx val="4"/>
          <c:order val="5"/>
          <c:tx>
            <c:strRef>
              <c:f>Solceller!$B$29</c:f>
              <c:strCache>
                <c:ptCount val="1"/>
                <c:pt idx="0">
                  <c:v>Terrænanlæg, fiks, inkl. batteri</c:v>
                </c:pt>
              </c:strCache>
            </c:strRef>
          </c:tx>
          <c:spPr>
            <a:solidFill>
              <a:schemeClr val="accent5"/>
            </a:solidFill>
            <a:ln>
              <a:noFill/>
            </a:ln>
            <a:effectLst/>
          </c:spPr>
          <c:val>
            <c:numRef>
              <c:f>Solceller!$D$29:$AB$29</c:f>
              <c:numCache>
                <c:formatCode>_-* #,##0_-;\-* #,##0_-;_-* "-"??_-;_-@_-</c:formatCode>
                <c:ptCount val="25"/>
                <c:pt idx="0">
                  <c:v>0</c:v>
                </c:pt>
                <c:pt idx="1">
                  <c:v>654.56999999999994</c:v>
                </c:pt>
                <c:pt idx="2">
                  <c:v>1577.21</c:v>
                </c:pt>
                <c:pt idx="3">
                  <c:v>6077.21</c:v>
                </c:pt>
                <c:pt idx="4">
                  <c:v>10858.46</c:v>
                </c:pt>
                <c:pt idx="5">
                  <c:v>10858.46</c:v>
                </c:pt>
                <c:pt idx="6">
                  <c:v>10858.46</c:v>
                </c:pt>
                <c:pt idx="7">
                  <c:v>10858.46</c:v>
                </c:pt>
                <c:pt idx="8">
                  <c:v>10858.46</c:v>
                </c:pt>
                <c:pt idx="9">
                  <c:v>10858.46</c:v>
                </c:pt>
                <c:pt idx="10">
                  <c:v>11045.96</c:v>
                </c:pt>
                <c:pt idx="11">
                  <c:v>11233.46</c:v>
                </c:pt>
                <c:pt idx="12">
                  <c:v>11420.96</c:v>
                </c:pt>
                <c:pt idx="13">
                  <c:v>11608.46</c:v>
                </c:pt>
                <c:pt idx="14">
                  <c:v>11795.96</c:v>
                </c:pt>
                <c:pt idx="15">
                  <c:v>12170.96</c:v>
                </c:pt>
                <c:pt idx="16">
                  <c:v>12545.96</c:v>
                </c:pt>
                <c:pt idx="17">
                  <c:v>12920.96</c:v>
                </c:pt>
                <c:pt idx="18">
                  <c:v>13295.96</c:v>
                </c:pt>
                <c:pt idx="19">
                  <c:v>13670.96</c:v>
                </c:pt>
                <c:pt idx="20">
                  <c:v>14233.46</c:v>
                </c:pt>
                <c:pt idx="21">
                  <c:v>14795.96</c:v>
                </c:pt>
                <c:pt idx="22">
                  <c:v>15358.46</c:v>
                </c:pt>
                <c:pt idx="23">
                  <c:v>15920.96</c:v>
                </c:pt>
                <c:pt idx="24">
                  <c:v>16483.46</c:v>
                </c:pt>
              </c:numCache>
            </c:numRef>
          </c:val>
          <c:extLst>
            <c:ext xmlns:c16="http://schemas.microsoft.com/office/drawing/2014/chart" uri="{C3380CC4-5D6E-409C-BE32-E72D297353CC}">
              <c16:uniqueId val="{00000002-AD41-4CB2-8CBC-AC8CBF266D74}"/>
            </c:ext>
          </c:extLst>
        </c:ser>
        <c:dLbls>
          <c:showLegendKey val="0"/>
          <c:showVal val="0"/>
          <c:showCatName val="0"/>
          <c:showSerName val="0"/>
          <c:showPercent val="0"/>
          <c:showBubbleSize val="0"/>
        </c:dLbls>
        <c:axId val="531385640"/>
        <c:axId val="531380392"/>
      </c:areaChart>
      <c:catAx>
        <c:axId val="531385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31380392"/>
        <c:crosses val="autoZero"/>
        <c:auto val="1"/>
        <c:lblAlgn val="ctr"/>
        <c:lblOffset val="100"/>
        <c:tickLblSkip val="1"/>
        <c:noMultiLvlLbl val="0"/>
      </c:catAx>
      <c:valAx>
        <c:axId val="531380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531385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zero"/>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392907</xdr:colOff>
      <xdr:row>16</xdr:row>
      <xdr:rowOff>76200</xdr:rowOff>
    </xdr:to>
    <xdr:graphicFrame macro="">
      <xdr:nvGraphicFramePr>
        <xdr:cNvPr id="2" name="Diagram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xdr:row>
      <xdr:rowOff>0</xdr:rowOff>
    </xdr:from>
    <xdr:to>
      <xdr:col>16</xdr:col>
      <xdr:colOff>392907</xdr:colOff>
      <xdr:row>16</xdr:row>
      <xdr:rowOff>76200</xdr:rowOff>
    </xdr:to>
    <xdr:graphicFrame macro="">
      <xdr:nvGraphicFramePr>
        <xdr:cNvPr id="3" name="Diagram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2</xdr:row>
      <xdr:rowOff>0</xdr:rowOff>
    </xdr:from>
    <xdr:to>
      <xdr:col>24</xdr:col>
      <xdr:colOff>393556</xdr:colOff>
      <xdr:row>16</xdr:row>
      <xdr:rowOff>76200</xdr:rowOff>
    </xdr:to>
    <xdr:graphicFrame macro="">
      <xdr:nvGraphicFramePr>
        <xdr:cNvPr id="4" name="Diagram 3">
          <a:extLst>
            <a:ext uri="{FF2B5EF4-FFF2-40B4-BE49-F238E27FC236}">
              <a16:creationId xmlns:a16="http://schemas.microsoft.com/office/drawing/2014/main" id="{00000000-0008-0000-0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609599</xdr:colOff>
      <xdr:row>2</xdr:row>
      <xdr:rowOff>0</xdr:rowOff>
    </xdr:from>
    <xdr:to>
      <xdr:col>33</xdr:col>
      <xdr:colOff>581024</xdr:colOff>
      <xdr:row>16</xdr:row>
      <xdr:rowOff>76200</xdr:rowOff>
    </xdr:to>
    <xdr:graphicFrame macro="">
      <xdr:nvGraphicFramePr>
        <xdr:cNvPr id="17" name="Diagram 16">
          <a:extLst>
            <a:ext uri="{FF2B5EF4-FFF2-40B4-BE49-F238E27FC236}">
              <a16:creationId xmlns:a16="http://schemas.microsoft.com/office/drawing/2014/main" id="{00000000-0008-0000-0F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xdr:col>
      <xdr:colOff>0</xdr:colOff>
      <xdr:row>17</xdr:row>
      <xdr:rowOff>0</xdr:rowOff>
    </xdr:from>
    <xdr:to>
      <xdr:col>32</xdr:col>
      <xdr:colOff>392907</xdr:colOff>
      <xdr:row>31</xdr:row>
      <xdr:rowOff>76200</xdr:rowOff>
    </xdr:to>
    <xdr:graphicFrame macro="">
      <xdr:nvGraphicFramePr>
        <xdr:cNvPr id="19" name="Diagram 1">
          <a:extLst>
            <a:ext uri="{FF2B5EF4-FFF2-40B4-BE49-F238E27FC236}">
              <a16:creationId xmlns:a16="http://schemas.microsoft.com/office/drawing/2014/main" id="{00000000-0008-0000-0F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32</xdr:row>
      <xdr:rowOff>0</xdr:rowOff>
    </xdr:from>
    <xdr:to>
      <xdr:col>8</xdr:col>
      <xdr:colOff>361156</xdr:colOff>
      <xdr:row>46</xdr:row>
      <xdr:rowOff>76200</xdr:rowOff>
    </xdr:to>
    <xdr:graphicFrame macro="">
      <xdr:nvGraphicFramePr>
        <xdr:cNvPr id="21" name="Diagram 20">
          <a:extLst>
            <a:ext uri="{FF2B5EF4-FFF2-40B4-BE49-F238E27FC236}">
              <a16:creationId xmlns:a16="http://schemas.microsoft.com/office/drawing/2014/main" id="{00000000-0008-0000-0F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xdr:col>
      <xdr:colOff>0</xdr:colOff>
      <xdr:row>32</xdr:row>
      <xdr:rowOff>0</xdr:rowOff>
    </xdr:from>
    <xdr:to>
      <xdr:col>32</xdr:col>
      <xdr:colOff>392906</xdr:colOff>
      <xdr:row>46</xdr:row>
      <xdr:rowOff>76200</xdr:rowOff>
    </xdr:to>
    <xdr:graphicFrame macro="">
      <xdr:nvGraphicFramePr>
        <xdr:cNvPr id="22" name="Diagram 2">
          <a:extLst>
            <a:ext uri="{FF2B5EF4-FFF2-40B4-BE49-F238E27FC236}">
              <a16:creationId xmlns:a16="http://schemas.microsoft.com/office/drawing/2014/main" id="{00000000-0008-0000-0F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0</xdr:colOff>
      <xdr:row>32</xdr:row>
      <xdr:rowOff>0</xdr:rowOff>
    </xdr:from>
    <xdr:to>
      <xdr:col>24</xdr:col>
      <xdr:colOff>392907</xdr:colOff>
      <xdr:row>46</xdr:row>
      <xdr:rowOff>76200</xdr:rowOff>
    </xdr:to>
    <xdr:graphicFrame macro="">
      <xdr:nvGraphicFramePr>
        <xdr:cNvPr id="24" name="Diagram 1">
          <a:extLst>
            <a:ext uri="{FF2B5EF4-FFF2-40B4-BE49-F238E27FC236}">
              <a16:creationId xmlns:a16="http://schemas.microsoft.com/office/drawing/2014/main" id="{00000000-0008-0000-0F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32</xdr:row>
      <xdr:rowOff>0</xdr:rowOff>
    </xdr:from>
    <xdr:to>
      <xdr:col>16</xdr:col>
      <xdr:colOff>393557</xdr:colOff>
      <xdr:row>46</xdr:row>
      <xdr:rowOff>76200</xdr:rowOff>
    </xdr:to>
    <xdr:graphicFrame macro="">
      <xdr:nvGraphicFramePr>
        <xdr:cNvPr id="25" name="Diagram 1">
          <a:extLst>
            <a:ext uri="{FF2B5EF4-FFF2-40B4-BE49-F238E27FC236}">
              <a16:creationId xmlns:a16="http://schemas.microsoft.com/office/drawing/2014/main" id="{00000000-0008-0000-0F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47</xdr:row>
      <xdr:rowOff>0</xdr:rowOff>
    </xdr:from>
    <xdr:to>
      <xdr:col>8</xdr:col>
      <xdr:colOff>393557</xdr:colOff>
      <xdr:row>61</xdr:row>
      <xdr:rowOff>76200</xdr:rowOff>
    </xdr:to>
    <xdr:graphicFrame macro="">
      <xdr:nvGraphicFramePr>
        <xdr:cNvPr id="27" name="Diagram 1">
          <a:extLst>
            <a:ext uri="{FF2B5EF4-FFF2-40B4-BE49-F238E27FC236}">
              <a16:creationId xmlns:a16="http://schemas.microsoft.com/office/drawing/2014/main" id="{00000000-0008-0000-0F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47</xdr:row>
      <xdr:rowOff>0</xdr:rowOff>
    </xdr:from>
    <xdr:to>
      <xdr:col>16</xdr:col>
      <xdr:colOff>393557</xdr:colOff>
      <xdr:row>61</xdr:row>
      <xdr:rowOff>76200</xdr:rowOff>
    </xdr:to>
    <xdr:graphicFrame macro="">
      <xdr:nvGraphicFramePr>
        <xdr:cNvPr id="28" name="Diagram 3">
          <a:extLst>
            <a:ext uri="{FF2B5EF4-FFF2-40B4-BE49-F238E27FC236}">
              <a16:creationId xmlns:a16="http://schemas.microsoft.com/office/drawing/2014/main" id="{00000000-0008-0000-0F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47</xdr:row>
      <xdr:rowOff>0</xdr:rowOff>
    </xdr:from>
    <xdr:to>
      <xdr:col>24</xdr:col>
      <xdr:colOff>392906</xdr:colOff>
      <xdr:row>61</xdr:row>
      <xdr:rowOff>76200</xdr:rowOff>
    </xdr:to>
    <xdr:graphicFrame macro="">
      <xdr:nvGraphicFramePr>
        <xdr:cNvPr id="29" name="Diagram 2">
          <a:extLst>
            <a:ext uri="{FF2B5EF4-FFF2-40B4-BE49-F238E27FC236}">
              <a16:creationId xmlns:a16="http://schemas.microsoft.com/office/drawing/2014/main" id="{00000000-0008-0000-0F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25</xdr:col>
      <xdr:colOff>0</xdr:colOff>
      <xdr:row>47</xdr:row>
      <xdr:rowOff>0</xdr:rowOff>
    </xdr:from>
    <xdr:to>
      <xdr:col>32</xdr:col>
      <xdr:colOff>392907</xdr:colOff>
      <xdr:row>61</xdr:row>
      <xdr:rowOff>76200</xdr:rowOff>
    </xdr:to>
    <xdr:graphicFrame macro="">
      <xdr:nvGraphicFramePr>
        <xdr:cNvPr id="30" name="Diagram 1">
          <a:extLst>
            <a:ext uri="{FF2B5EF4-FFF2-40B4-BE49-F238E27FC236}">
              <a16:creationId xmlns:a16="http://schemas.microsoft.com/office/drawing/2014/main" id="{00000000-0008-0000-0F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0</xdr:colOff>
      <xdr:row>17</xdr:row>
      <xdr:rowOff>0</xdr:rowOff>
    </xdr:from>
    <xdr:to>
      <xdr:col>8</xdr:col>
      <xdr:colOff>361157</xdr:colOff>
      <xdr:row>31</xdr:row>
      <xdr:rowOff>76200</xdr:rowOff>
    </xdr:to>
    <xdr:graphicFrame macro="">
      <xdr:nvGraphicFramePr>
        <xdr:cNvPr id="31" name="Diagram 30">
          <a:extLst>
            <a:ext uri="{FF2B5EF4-FFF2-40B4-BE49-F238E27FC236}">
              <a16:creationId xmlns:a16="http://schemas.microsoft.com/office/drawing/2014/main" id="{00000000-0008-0000-0F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0</xdr:colOff>
      <xdr:row>17</xdr:row>
      <xdr:rowOff>0</xdr:rowOff>
    </xdr:from>
    <xdr:to>
      <xdr:col>16</xdr:col>
      <xdr:colOff>361157</xdr:colOff>
      <xdr:row>31</xdr:row>
      <xdr:rowOff>76200</xdr:rowOff>
    </xdr:to>
    <xdr:graphicFrame macro="">
      <xdr:nvGraphicFramePr>
        <xdr:cNvPr id="33" name="Diagram 32">
          <a:extLst>
            <a:ext uri="{FF2B5EF4-FFF2-40B4-BE49-F238E27FC236}">
              <a16:creationId xmlns:a16="http://schemas.microsoft.com/office/drawing/2014/main" id="{00000000-0008-0000-0F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17</xdr:col>
      <xdr:colOff>0</xdr:colOff>
      <xdr:row>17</xdr:row>
      <xdr:rowOff>0</xdr:rowOff>
    </xdr:from>
    <xdr:to>
      <xdr:col>24</xdr:col>
      <xdr:colOff>392907</xdr:colOff>
      <xdr:row>31</xdr:row>
      <xdr:rowOff>76200</xdr:rowOff>
    </xdr:to>
    <xdr:graphicFrame macro="">
      <xdr:nvGraphicFramePr>
        <xdr:cNvPr id="18" name="Diagram 1">
          <a:extLst>
            <a:ext uri="{FF2B5EF4-FFF2-40B4-BE49-F238E27FC236}">
              <a16:creationId xmlns:a16="http://schemas.microsoft.com/office/drawing/2014/main" id="{00000000-0008-0000-0F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0</xdr:colOff>
      <xdr:row>62</xdr:row>
      <xdr:rowOff>0</xdr:rowOff>
    </xdr:from>
    <xdr:to>
      <xdr:col>8</xdr:col>
      <xdr:colOff>393557</xdr:colOff>
      <xdr:row>76</xdr:row>
      <xdr:rowOff>76200</xdr:rowOff>
    </xdr:to>
    <xdr:graphicFrame macro="">
      <xdr:nvGraphicFramePr>
        <xdr:cNvPr id="23" name="Diagram 3">
          <a:extLst>
            <a:ext uri="{FF2B5EF4-FFF2-40B4-BE49-F238E27FC236}">
              <a16:creationId xmlns:a16="http://schemas.microsoft.com/office/drawing/2014/main" id="{00000000-0008-0000-0F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0</xdr:colOff>
      <xdr:row>62</xdr:row>
      <xdr:rowOff>0</xdr:rowOff>
    </xdr:from>
    <xdr:to>
      <xdr:col>16</xdr:col>
      <xdr:colOff>393557</xdr:colOff>
      <xdr:row>76</xdr:row>
      <xdr:rowOff>76200</xdr:rowOff>
    </xdr:to>
    <xdr:graphicFrame macro="">
      <xdr:nvGraphicFramePr>
        <xdr:cNvPr id="26" name="Diagram 3">
          <a:extLst>
            <a:ext uri="{FF2B5EF4-FFF2-40B4-BE49-F238E27FC236}">
              <a16:creationId xmlns:a16="http://schemas.microsoft.com/office/drawing/2014/main" id="{00000000-0008-0000-0F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17</xdr:col>
      <xdr:colOff>0</xdr:colOff>
      <xdr:row>62</xdr:row>
      <xdr:rowOff>0</xdr:rowOff>
    </xdr:from>
    <xdr:to>
      <xdr:col>24</xdr:col>
      <xdr:colOff>393557</xdr:colOff>
      <xdr:row>76</xdr:row>
      <xdr:rowOff>76200</xdr:rowOff>
    </xdr:to>
    <xdr:graphicFrame macro="">
      <xdr:nvGraphicFramePr>
        <xdr:cNvPr id="32" name="Diagram 3">
          <a:extLst>
            <a:ext uri="{FF2B5EF4-FFF2-40B4-BE49-F238E27FC236}">
              <a16:creationId xmlns:a16="http://schemas.microsoft.com/office/drawing/2014/main" id="{00000000-0008-0000-0F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25</xdr:col>
      <xdr:colOff>0</xdr:colOff>
      <xdr:row>62</xdr:row>
      <xdr:rowOff>0</xdr:rowOff>
    </xdr:from>
    <xdr:to>
      <xdr:col>32</xdr:col>
      <xdr:colOff>392907</xdr:colOff>
      <xdr:row>76</xdr:row>
      <xdr:rowOff>76200</xdr:rowOff>
    </xdr:to>
    <xdr:graphicFrame macro="">
      <xdr:nvGraphicFramePr>
        <xdr:cNvPr id="34" name="Diagram 1">
          <a:extLst>
            <a:ext uri="{FF2B5EF4-FFF2-40B4-BE49-F238E27FC236}">
              <a16:creationId xmlns:a16="http://schemas.microsoft.com/office/drawing/2014/main" id="{00000000-0008-0000-0F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0</xdr:colOff>
      <xdr:row>78</xdr:row>
      <xdr:rowOff>39669</xdr:rowOff>
    </xdr:from>
    <xdr:to>
      <xdr:col>9</xdr:col>
      <xdr:colOff>89647</xdr:colOff>
      <xdr:row>98</xdr:row>
      <xdr:rowOff>98612</xdr:rowOff>
    </xdr:to>
    <xdr:graphicFrame macro="">
      <xdr:nvGraphicFramePr>
        <xdr:cNvPr id="35" name="Diagram 34">
          <a:extLst>
            <a:ext uri="{FF2B5EF4-FFF2-40B4-BE49-F238E27FC236}">
              <a16:creationId xmlns:a16="http://schemas.microsoft.com/office/drawing/2014/main" id="{00000000-0008-0000-0F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9</xdr:col>
      <xdr:colOff>82924</xdr:colOff>
      <xdr:row>77</xdr:row>
      <xdr:rowOff>141193</xdr:rowOff>
    </xdr:from>
    <xdr:to>
      <xdr:col>18</xdr:col>
      <xdr:colOff>179294</xdr:colOff>
      <xdr:row>99</xdr:row>
      <xdr:rowOff>135142</xdr:rowOff>
    </xdr:to>
    <xdr:graphicFrame macro="">
      <xdr:nvGraphicFramePr>
        <xdr:cNvPr id="37" name="Diagram 36">
          <a:extLst>
            <a:ext uri="{FF2B5EF4-FFF2-40B4-BE49-F238E27FC236}">
              <a16:creationId xmlns:a16="http://schemas.microsoft.com/office/drawing/2014/main" id="{00000000-0008-0000-0F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18</xdr:col>
      <xdr:colOff>289112</xdr:colOff>
      <xdr:row>77</xdr:row>
      <xdr:rowOff>116542</xdr:rowOff>
    </xdr:from>
    <xdr:to>
      <xdr:col>27</xdr:col>
      <xdr:colOff>199466</xdr:colOff>
      <xdr:row>96</xdr:row>
      <xdr:rowOff>116542</xdr:rowOff>
    </xdr:to>
    <xdr:graphicFrame macro="">
      <xdr:nvGraphicFramePr>
        <xdr:cNvPr id="38" name="Diagram 37">
          <a:extLst>
            <a:ext uri="{FF2B5EF4-FFF2-40B4-BE49-F238E27FC236}">
              <a16:creationId xmlns:a16="http://schemas.microsoft.com/office/drawing/2014/main" id="{00000000-0008-0000-0F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0</xdr:colOff>
      <xdr:row>100</xdr:row>
      <xdr:rowOff>0</xdr:rowOff>
    </xdr:from>
    <xdr:to>
      <xdr:col>8</xdr:col>
      <xdr:colOff>393557</xdr:colOff>
      <xdr:row>114</xdr:row>
      <xdr:rowOff>76200</xdr:rowOff>
    </xdr:to>
    <xdr:graphicFrame macro="">
      <xdr:nvGraphicFramePr>
        <xdr:cNvPr id="36" name="Diagram 3">
          <a:extLst>
            <a:ext uri="{FF2B5EF4-FFF2-40B4-BE49-F238E27FC236}">
              <a16:creationId xmlns:a16="http://schemas.microsoft.com/office/drawing/2014/main" id="{00000000-0008-0000-0F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0</xdr:rowOff>
    </xdr:from>
    <xdr:to>
      <xdr:col>6</xdr:col>
      <xdr:colOff>333375</xdr:colOff>
      <xdr:row>22</xdr:row>
      <xdr:rowOff>76200</xdr:rowOff>
    </xdr:to>
    <xdr:graphicFrame macro="">
      <xdr:nvGraphicFramePr>
        <xdr:cNvPr id="2" name="Diagram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8</xdr:row>
      <xdr:rowOff>0</xdr:rowOff>
    </xdr:from>
    <xdr:to>
      <xdr:col>12</xdr:col>
      <xdr:colOff>333375</xdr:colOff>
      <xdr:row>22</xdr:row>
      <xdr:rowOff>76200</xdr:rowOff>
    </xdr:to>
    <xdr:graphicFrame macro="">
      <xdr:nvGraphicFramePr>
        <xdr:cNvPr id="3" name="Diagram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8</xdr:row>
      <xdr:rowOff>0</xdr:rowOff>
    </xdr:from>
    <xdr:to>
      <xdr:col>18</xdr:col>
      <xdr:colOff>333375</xdr:colOff>
      <xdr:row>22</xdr:row>
      <xdr:rowOff>76200</xdr:rowOff>
    </xdr:to>
    <xdr:graphicFrame macro="">
      <xdr:nvGraphicFramePr>
        <xdr:cNvPr id="4" name="Diagram 3">
          <a:extLst>
            <a:ext uri="{FF2B5EF4-FFF2-40B4-BE49-F238E27FC236}">
              <a16:creationId xmlns:a16="http://schemas.microsoft.com/office/drawing/2014/main" id="{00000000-0008-0000-1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8</xdr:row>
      <xdr:rowOff>0</xdr:rowOff>
    </xdr:from>
    <xdr:to>
      <xdr:col>5</xdr:col>
      <xdr:colOff>11907</xdr:colOff>
      <xdr:row>22</xdr:row>
      <xdr:rowOff>76200</xdr:rowOff>
    </xdr:to>
    <xdr:graphicFrame macro="">
      <xdr:nvGraphicFramePr>
        <xdr:cNvPr id="3" name="Diagram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Energinet">
  <a:themeElements>
    <a:clrScheme name="ENERGINET">
      <a:dk1>
        <a:sysClr val="windowText" lastClr="000000"/>
      </a:dk1>
      <a:lt1>
        <a:sysClr val="window" lastClr="FFFFFF"/>
      </a:lt1>
      <a:dk2>
        <a:srgbClr val="A0C1C2"/>
      </a:dk2>
      <a:lt2>
        <a:srgbClr val="A0CD92"/>
      </a:lt2>
      <a:accent1>
        <a:srgbClr val="008B8B"/>
      </a:accent1>
      <a:accent2>
        <a:srgbClr val="0A515D"/>
      </a:accent2>
      <a:accent3>
        <a:srgbClr val="FFD424"/>
      </a:accent3>
      <a:accent4>
        <a:srgbClr val="C2E5F1"/>
      </a:accent4>
      <a:accent5>
        <a:srgbClr val="00A98F"/>
      </a:accent5>
      <a:accent6>
        <a:srgbClr val="00A7BD"/>
      </a:accent6>
      <a:hlink>
        <a:srgbClr val="00A98F"/>
      </a:hlink>
      <a:folHlink>
        <a:srgbClr val="A0C1C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tint="0.249977111117893"/>
  </sheetPr>
  <dimension ref="A1:O23"/>
  <sheetViews>
    <sheetView tabSelected="1" showOutlineSymbols="0" workbookViewId="0">
      <selection activeCell="C3" sqref="C3"/>
    </sheetView>
  </sheetViews>
  <sheetFormatPr defaultColWidth="9.1796875" defaultRowHeight="14.5" x14ac:dyDescent="0.35"/>
  <cols>
    <col min="1" max="1" width="6.453125" style="223" bestFit="1" customWidth="1"/>
    <col min="2" max="2" width="30.7265625" style="79" customWidth="1"/>
    <col min="3" max="3" width="111.453125" style="10" customWidth="1"/>
    <col min="4" max="5" width="0" style="72" hidden="1" customWidth="1"/>
    <col min="6" max="15" width="9.1796875" style="72"/>
    <col min="16" max="16384" width="9.1796875" style="79"/>
  </cols>
  <sheetData>
    <row r="1" spans="1:13" s="222" customFormat="1" ht="19.5" x14ac:dyDescent="0.45">
      <c r="A1" s="221"/>
      <c r="B1" s="222" t="s">
        <v>305</v>
      </c>
      <c r="C1" s="222" t="s">
        <v>585</v>
      </c>
    </row>
    <row r="2" spans="1:13" x14ac:dyDescent="0.35">
      <c r="B2" s="10" t="s">
        <v>584</v>
      </c>
      <c r="C2" s="72"/>
    </row>
    <row r="3" spans="1:13" x14ac:dyDescent="0.35">
      <c r="D3" s="10"/>
      <c r="E3" s="10"/>
      <c r="F3" s="10"/>
      <c r="G3" s="10"/>
      <c r="H3" s="10"/>
      <c r="I3" s="10"/>
      <c r="J3" s="10"/>
      <c r="K3" s="10"/>
      <c r="L3" s="10"/>
      <c r="M3" s="10"/>
    </row>
    <row r="4" spans="1:13" x14ac:dyDescent="0.35">
      <c r="B4" s="224" t="s">
        <v>306</v>
      </c>
      <c r="D4" s="10"/>
      <c r="E4" s="10"/>
      <c r="F4" s="10"/>
      <c r="G4" s="10"/>
      <c r="H4" s="10"/>
      <c r="I4" s="10"/>
      <c r="J4" s="10"/>
      <c r="K4" s="10"/>
      <c r="L4" s="10"/>
      <c r="M4" s="10"/>
    </row>
    <row r="5" spans="1:13" ht="15.75" customHeight="1" x14ac:dyDescent="0.35">
      <c r="A5" s="223" t="s">
        <v>307</v>
      </c>
      <c r="B5" s="277" t="str">
        <f>HYPERLINK(E5,D5)</f>
        <v>Brændselspriser</v>
      </c>
      <c r="C5" s="10" t="s">
        <v>467</v>
      </c>
      <c r="D5" s="116" t="s">
        <v>4</v>
      </c>
      <c r="E5" s="116" t="str">
        <f>"#'"&amp;D5&amp;"'"&amp;"!A1"</f>
        <v>#'Brændselspriser'!A1</v>
      </c>
      <c r="F5" s="10"/>
      <c r="G5" s="10"/>
      <c r="H5" s="10"/>
      <c r="I5" s="10"/>
      <c r="J5" s="10"/>
      <c r="K5" s="10"/>
      <c r="L5" s="10"/>
      <c r="M5" s="10"/>
    </row>
    <row r="6" spans="1:13" ht="15.75" customHeight="1" x14ac:dyDescent="0.35">
      <c r="A6" s="223" t="s">
        <v>308</v>
      </c>
      <c r="B6" s="277" t="str">
        <f t="shared" ref="B6:B19" si="0">HYPERLINK(E6,D6)</f>
        <v>CO2-kvotepris</v>
      </c>
      <c r="C6" s="10" t="s">
        <v>435</v>
      </c>
      <c r="D6" s="116" t="s">
        <v>13</v>
      </c>
      <c r="E6" s="116" t="str">
        <f t="shared" ref="E6:E19" si="1">"#'"&amp;D6&amp;"'"&amp;"!A1"</f>
        <v>#'CO2-kvotepris'!A1</v>
      </c>
      <c r="F6" s="10"/>
      <c r="G6" s="10"/>
      <c r="H6" s="10"/>
      <c r="I6" s="10"/>
      <c r="J6" s="10"/>
      <c r="K6" s="10"/>
      <c r="L6" s="10"/>
      <c r="M6" s="10"/>
    </row>
    <row r="7" spans="1:13" ht="15.75" customHeight="1" x14ac:dyDescent="0.35">
      <c r="A7" s="223" t="s">
        <v>309</v>
      </c>
      <c r="B7" s="277" t="str">
        <f t="shared" si="0"/>
        <v>Elforbrug</v>
      </c>
      <c r="C7" s="10" t="s">
        <v>475</v>
      </c>
      <c r="D7" s="116" t="s">
        <v>0</v>
      </c>
      <c r="E7" s="116" t="str">
        <f t="shared" si="1"/>
        <v>#'Elforbrug'!A1</v>
      </c>
      <c r="F7" s="10"/>
      <c r="G7" s="10"/>
      <c r="H7" s="10"/>
      <c r="I7" s="10"/>
      <c r="J7" s="10"/>
      <c r="K7" s="10"/>
      <c r="L7" s="10"/>
      <c r="M7" s="10"/>
    </row>
    <row r="8" spans="1:13" ht="15.75" customHeight="1" x14ac:dyDescent="0.35">
      <c r="A8" s="223" t="s">
        <v>310</v>
      </c>
      <c r="B8" s="277" t="str">
        <f t="shared" si="0"/>
        <v>Fjernvarmeforbrug</v>
      </c>
      <c r="C8" s="10" t="s">
        <v>7</v>
      </c>
      <c r="D8" s="116" t="s">
        <v>7</v>
      </c>
      <c r="E8" s="116" t="str">
        <f t="shared" si="1"/>
        <v>#'Fjernvarmeforbrug'!A1</v>
      </c>
      <c r="F8" s="10"/>
      <c r="G8" s="10"/>
      <c r="H8" s="10"/>
      <c r="I8" s="10"/>
      <c r="J8" s="10"/>
      <c r="K8" s="10"/>
      <c r="L8" s="10"/>
      <c r="M8" s="10"/>
    </row>
    <row r="9" spans="1:13" ht="15.75" customHeight="1" x14ac:dyDescent="0.35">
      <c r="A9" s="223" t="s">
        <v>311</v>
      </c>
      <c r="B9" s="277" t="str">
        <f t="shared" si="0"/>
        <v>Kraftværksoversigt</v>
      </c>
      <c r="C9" s="10" t="s">
        <v>436</v>
      </c>
      <c r="D9" s="116" t="s">
        <v>65</v>
      </c>
      <c r="E9" s="116" t="str">
        <f t="shared" si="1"/>
        <v>#'Kraftværksoversigt'!A1</v>
      </c>
      <c r="F9" s="10"/>
      <c r="G9" s="10"/>
      <c r="H9" s="10"/>
      <c r="I9" s="10"/>
      <c r="J9" s="10"/>
      <c r="K9" s="10"/>
      <c r="L9" s="10"/>
      <c r="M9" s="10"/>
    </row>
    <row r="10" spans="1:13" ht="15.75" customHeight="1" x14ac:dyDescent="0.35">
      <c r="A10" s="223" t="s">
        <v>312</v>
      </c>
      <c r="B10" s="277" t="str">
        <f t="shared" si="0"/>
        <v>Kraftværkskapaciteter</v>
      </c>
      <c r="C10" s="10" t="s">
        <v>437</v>
      </c>
      <c r="D10" s="116" t="s">
        <v>5</v>
      </c>
      <c r="E10" s="116" t="str">
        <f t="shared" si="1"/>
        <v>#'Kraftværkskapaciteter'!A1</v>
      </c>
      <c r="F10" s="10"/>
      <c r="G10" s="10"/>
      <c r="H10" s="10"/>
      <c r="I10" s="10"/>
      <c r="J10" s="10"/>
      <c r="K10" s="10"/>
      <c r="L10" s="10"/>
      <c r="M10" s="10"/>
    </row>
    <row r="11" spans="1:13" ht="15.75" customHeight="1" x14ac:dyDescent="0.35">
      <c r="A11" s="223" t="s">
        <v>313</v>
      </c>
      <c r="B11" s="277" t="str">
        <f t="shared" si="0"/>
        <v>Vindmøller</v>
      </c>
      <c r="C11" s="10" t="s">
        <v>463</v>
      </c>
      <c r="D11" s="116" t="s">
        <v>12</v>
      </c>
      <c r="E11" s="116" t="str">
        <f t="shared" si="1"/>
        <v>#'Vindmøller'!A1</v>
      </c>
      <c r="F11" s="10"/>
      <c r="G11" s="10"/>
      <c r="H11" s="10"/>
      <c r="I11" s="10"/>
      <c r="J11" s="10"/>
      <c r="K11" s="10"/>
      <c r="L11" s="10"/>
      <c r="M11" s="10"/>
    </row>
    <row r="12" spans="1:13" ht="15.75" customHeight="1" x14ac:dyDescent="0.35">
      <c r="A12" s="223" t="s">
        <v>314</v>
      </c>
      <c r="B12" s="277" t="str">
        <f t="shared" si="0"/>
        <v>Solceller</v>
      </c>
      <c r="C12" s="10" t="s">
        <v>505</v>
      </c>
      <c r="D12" s="116" t="s">
        <v>62</v>
      </c>
      <c r="E12" s="116" t="str">
        <f t="shared" si="1"/>
        <v>#'Solceller'!A1</v>
      </c>
      <c r="F12" s="10"/>
      <c r="G12" s="10"/>
      <c r="H12" s="10"/>
      <c r="I12" s="10"/>
      <c r="J12" s="10"/>
      <c r="K12" s="10"/>
      <c r="L12" s="10"/>
      <c r="M12" s="10"/>
    </row>
    <row r="13" spans="1:13" ht="15.75" customHeight="1" x14ac:dyDescent="0.35">
      <c r="A13" s="223" t="s">
        <v>315</v>
      </c>
      <c r="B13" s="277" t="str">
        <f t="shared" si="0"/>
        <v>Udlandsforbindelser</v>
      </c>
      <c r="C13" s="10" t="s">
        <v>464</v>
      </c>
      <c r="D13" s="116" t="s">
        <v>6</v>
      </c>
      <c r="E13" s="116" t="str">
        <f t="shared" si="1"/>
        <v>#'Udlandsforbindelser'!A1</v>
      </c>
      <c r="F13" s="10"/>
      <c r="G13" s="10"/>
      <c r="H13" s="10"/>
      <c r="I13" s="10"/>
      <c r="J13" s="10"/>
      <c r="K13" s="10"/>
      <c r="L13" s="10"/>
      <c r="M13" s="10"/>
    </row>
    <row r="14" spans="1:13" ht="15.75" customHeight="1" x14ac:dyDescent="0.35">
      <c r="A14" s="223" t="s">
        <v>316</v>
      </c>
      <c r="B14" s="277" t="str">
        <f t="shared" si="0"/>
        <v>Gas</v>
      </c>
      <c r="C14" s="10" t="s">
        <v>438</v>
      </c>
      <c r="D14" s="116" t="s">
        <v>317</v>
      </c>
      <c r="E14" s="116" t="str">
        <f t="shared" si="1"/>
        <v>#'Gas'!A1</v>
      </c>
      <c r="F14" s="10"/>
      <c r="G14" s="10"/>
      <c r="H14" s="10"/>
      <c r="I14" s="10"/>
      <c r="J14" s="10"/>
      <c r="K14" s="10"/>
      <c r="L14" s="10"/>
      <c r="M14" s="10"/>
    </row>
    <row r="15" spans="1:13" ht="15.75" customHeight="1" x14ac:dyDescent="0.35">
      <c r="A15" s="223">
        <v>11</v>
      </c>
      <c r="B15" s="277" t="str">
        <f t="shared" si="0"/>
        <v>Ellagring</v>
      </c>
      <c r="C15" s="10" t="s">
        <v>506</v>
      </c>
      <c r="D15" s="116" t="s">
        <v>127</v>
      </c>
      <c r="E15" s="116" t="str">
        <f t="shared" si="1"/>
        <v>#'Ellagring'!A1</v>
      </c>
      <c r="F15" s="10"/>
      <c r="G15" s="10"/>
      <c r="H15" s="10"/>
      <c r="I15" s="10"/>
      <c r="J15" s="10"/>
      <c r="K15" s="10"/>
      <c r="L15" s="10"/>
      <c r="M15" s="10"/>
    </row>
    <row r="16" spans="1:13" ht="15.75" customHeight="1" x14ac:dyDescent="0.35">
      <c r="A16" s="223">
        <v>12</v>
      </c>
      <c r="B16" s="277" t="str">
        <f t="shared" si="0"/>
        <v>Figurer</v>
      </c>
      <c r="C16" s="10" t="s">
        <v>439</v>
      </c>
      <c r="D16" s="116" t="s">
        <v>129</v>
      </c>
      <c r="E16" s="116" t="str">
        <f t="shared" si="1"/>
        <v>#'Figurer'!A1</v>
      </c>
      <c r="F16" s="10"/>
      <c r="G16" s="10"/>
      <c r="H16" s="10"/>
      <c r="I16" s="10"/>
      <c r="J16" s="10"/>
      <c r="K16" s="10"/>
      <c r="L16" s="10"/>
      <c r="M16" s="10"/>
    </row>
    <row r="17" spans="1:13" ht="15.75" customHeight="1" x14ac:dyDescent="0.35">
      <c r="A17" s="223">
        <v>13</v>
      </c>
      <c r="B17" s="277" t="str">
        <f t="shared" si="0"/>
        <v>El- og fjernvarmeproduktion</v>
      </c>
      <c r="C17" s="10" t="s">
        <v>466</v>
      </c>
      <c r="D17" s="116" t="s">
        <v>459</v>
      </c>
      <c r="E17" s="116" t="str">
        <f t="shared" si="1"/>
        <v>#'El- og fjernvarmeproduktion'!A1</v>
      </c>
      <c r="F17" s="10"/>
      <c r="G17" s="10"/>
      <c r="H17" s="10"/>
      <c r="I17" s="10"/>
      <c r="J17" s="10"/>
      <c r="K17" s="10"/>
      <c r="L17" s="10"/>
      <c r="M17" s="10"/>
    </row>
    <row r="18" spans="1:13" ht="15.75" customHeight="1" x14ac:dyDescent="0.35">
      <c r="A18" s="223">
        <v>14</v>
      </c>
      <c r="B18" s="277" t="str">
        <f t="shared" si="0"/>
        <v>VE-kapaciteter - Ultimo</v>
      </c>
      <c r="C18" s="10" t="s">
        <v>440</v>
      </c>
      <c r="D18" s="116" t="s">
        <v>318</v>
      </c>
      <c r="E18" s="116" t="str">
        <f t="shared" si="1"/>
        <v>#'VE-kapaciteter - Ultimo'!A1</v>
      </c>
      <c r="F18" s="10"/>
      <c r="G18" s="10"/>
      <c r="H18" s="10"/>
      <c r="I18" s="10"/>
      <c r="J18" s="10"/>
      <c r="K18" s="10"/>
      <c r="L18" s="10"/>
      <c r="M18" s="10"/>
    </row>
    <row r="19" spans="1:13" ht="15.75" customHeight="1" x14ac:dyDescent="0.35">
      <c r="A19" s="223">
        <v>15</v>
      </c>
      <c r="B19" s="277" t="str">
        <f t="shared" si="0"/>
        <v>PtX-kapacitet - Ultimo</v>
      </c>
      <c r="C19" s="10" t="s">
        <v>441</v>
      </c>
      <c r="D19" s="116" t="s">
        <v>319</v>
      </c>
      <c r="E19" s="116" t="str">
        <f t="shared" si="1"/>
        <v>#'PtX-kapacitet - Ultimo'!A1</v>
      </c>
      <c r="F19" s="10"/>
      <c r="G19" s="10"/>
      <c r="H19" s="10"/>
      <c r="I19" s="10"/>
      <c r="J19" s="10"/>
      <c r="K19" s="10"/>
      <c r="L19" s="10"/>
      <c r="M19" s="10"/>
    </row>
    <row r="21" spans="1:13" x14ac:dyDescent="0.35">
      <c r="A21" s="223" t="s">
        <v>320</v>
      </c>
      <c r="B21" s="225" t="s">
        <v>321</v>
      </c>
    </row>
    <row r="22" spans="1:13" x14ac:dyDescent="0.35">
      <c r="B22" s="226" t="s">
        <v>322</v>
      </c>
    </row>
    <row r="23" spans="1:13" x14ac:dyDescent="0.35">
      <c r="B23" s="164"/>
    </row>
  </sheetData>
  <pageMargins left="0.7" right="0.7" top="0.75" bottom="0.75" header="0.3" footer="0.3"/>
  <pageSetup paperSize="9" orientation="portrait" r:id="rId1"/>
  <customProperties>
    <customPr name="GUID" r:id="rId2"/>
  </customProperties>
  <ignoredErrors>
    <ignoredError sqref="A5:A1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BF97"/>
  <sheetViews>
    <sheetView showOutlineSymbols="0" workbookViewId="0"/>
  </sheetViews>
  <sheetFormatPr defaultColWidth="10.54296875" defaultRowHeight="14.5" x14ac:dyDescent="0.35"/>
  <cols>
    <col min="1" max="1" width="3.7265625" style="3" customWidth="1"/>
    <col min="2" max="2" width="45.81640625" style="3" customWidth="1"/>
    <col min="3" max="3" width="13.1796875" style="3" customWidth="1"/>
    <col min="4" max="4" width="11.26953125" style="3" bestFit="1" customWidth="1"/>
    <col min="5" max="28" width="11.7265625" style="3" bestFit="1" customWidth="1"/>
    <col min="29" max="16384" width="10.54296875" style="69"/>
  </cols>
  <sheetData>
    <row r="1" spans="1:58" s="1" customFormat="1" ht="20.149999999999999" customHeight="1" x14ac:dyDescent="0.45">
      <c r="B1" s="1" t="s">
        <v>62</v>
      </c>
    </row>
    <row r="2" spans="1:58" s="3" customFormat="1" x14ac:dyDescent="0.35">
      <c r="B2" s="51"/>
      <c r="C2" s="51"/>
    </row>
    <row r="3" spans="1:58" s="65" customFormat="1" x14ac:dyDescent="0.35">
      <c r="B3" s="65" t="s">
        <v>53</v>
      </c>
    </row>
    <row r="4" spans="1:58" s="66" customFormat="1" x14ac:dyDescent="0.35">
      <c r="A4" s="121"/>
      <c r="D4" s="5"/>
      <c r="E4" s="5"/>
      <c r="F4" s="5"/>
      <c r="G4" s="5"/>
      <c r="H4" s="5"/>
      <c r="I4" s="5"/>
      <c r="J4" s="5"/>
      <c r="K4" s="5"/>
      <c r="L4" s="5"/>
      <c r="M4" s="5"/>
      <c r="N4" s="5"/>
      <c r="O4" s="5"/>
      <c r="P4" s="5"/>
      <c r="Q4" s="5"/>
      <c r="R4" s="5"/>
      <c r="S4" s="5"/>
      <c r="T4" s="5"/>
      <c r="U4" s="5"/>
      <c r="V4" s="5"/>
      <c r="W4" s="5"/>
      <c r="X4" s="5"/>
      <c r="Y4" s="5"/>
      <c r="Z4" s="5"/>
      <c r="AA4" s="5"/>
      <c r="AB4" s="5"/>
    </row>
    <row r="5" spans="1:58" s="68" customFormat="1" x14ac:dyDescent="0.35">
      <c r="A5" s="116"/>
      <c r="B5" s="43" t="s">
        <v>63</v>
      </c>
      <c r="C5" s="52" t="s">
        <v>342</v>
      </c>
      <c r="D5" s="67">
        <v>2026</v>
      </c>
      <c r="E5" s="67">
        <v>2027</v>
      </c>
      <c r="F5" s="67">
        <v>2028</v>
      </c>
      <c r="G5" s="67">
        <v>2029</v>
      </c>
      <c r="H5" s="67">
        <v>2030</v>
      </c>
      <c r="I5" s="67">
        <v>2031</v>
      </c>
      <c r="J5" s="67">
        <v>2032</v>
      </c>
      <c r="K5" s="67">
        <v>2033</v>
      </c>
      <c r="L5" s="67">
        <v>2034</v>
      </c>
      <c r="M5" s="67">
        <v>2035</v>
      </c>
      <c r="N5" s="67">
        <v>2036</v>
      </c>
      <c r="O5" s="67">
        <v>2037</v>
      </c>
      <c r="P5" s="67">
        <v>2038</v>
      </c>
      <c r="Q5" s="67">
        <v>2039</v>
      </c>
      <c r="R5" s="67">
        <v>2040</v>
      </c>
      <c r="S5" s="67">
        <v>2041</v>
      </c>
      <c r="T5" s="67">
        <v>2042</v>
      </c>
      <c r="U5" s="67">
        <v>2043</v>
      </c>
      <c r="V5" s="67">
        <v>2044</v>
      </c>
      <c r="W5" s="67">
        <v>2045</v>
      </c>
      <c r="X5" s="67">
        <v>2046</v>
      </c>
      <c r="Y5" s="67">
        <v>2047</v>
      </c>
      <c r="Z5" s="67">
        <v>2048</v>
      </c>
      <c r="AA5" s="67">
        <v>2049</v>
      </c>
      <c r="AB5" s="67">
        <v>2050</v>
      </c>
    </row>
    <row r="6" spans="1:58" x14ac:dyDescent="0.35">
      <c r="A6" s="116"/>
      <c r="B6" s="3" t="s">
        <v>476</v>
      </c>
      <c r="C6" s="144" t="s">
        <v>1</v>
      </c>
      <c r="D6" s="107">
        <v>528.82000000000005</v>
      </c>
      <c r="E6" s="107">
        <v>558.07000000000005</v>
      </c>
      <c r="F6" s="107">
        <v>587.32000000000005</v>
      </c>
      <c r="G6" s="107">
        <v>655.57</v>
      </c>
      <c r="H6" s="107">
        <v>723.82</v>
      </c>
      <c r="I6" s="107">
        <v>762.82</v>
      </c>
      <c r="J6" s="107">
        <v>801.82</v>
      </c>
      <c r="K6" s="107">
        <v>840.82</v>
      </c>
      <c r="L6" s="107">
        <v>879.82</v>
      </c>
      <c r="M6" s="107">
        <v>918.82</v>
      </c>
      <c r="N6" s="107">
        <v>957.82</v>
      </c>
      <c r="O6" s="107">
        <v>996.82</v>
      </c>
      <c r="P6" s="107">
        <v>1035.82</v>
      </c>
      <c r="Q6" s="107">
        <v>1074.82</v>
      </c>
      <c r="R6" s="107">
        <v>1113.53</v>
      </c>
      <c r="S6" s="107">
        <v>1151.6500000000001</v>
      </c>
      <c r="T6" s="107">
        <v>1180.7</v>
      </c>
      <c r="U6" s="107">
        <v>970.42</v>
      </c>
      <c r="V6" s="107">
        <v>961.27</v>
      </c>
      <c r="W6" s="107">
        <v>996.23</v>
      </c>
      <c r="X6" s="107">
        <v>1028.4100000000001</v>
      </c>
      <c r="Y6" s="107">
        <v>1062.95</v>
      </c>
      <c r="Z6" s="107">
        <v>1097.3800000000001</v>
      </c>
      <c r="AA6" s="107">
        <v>1131.5</v>
      </c>
      <c r="AB6" s="107">
        <v>1165.5</v>
      </c>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row>
    <row r="7" spans="1:58" x14ac:dyDescent="0.35">
      <c r="A7" s="116"/>
      <c r="B7" s="3" t="s">
        <v>473</v>
      </c>
      <c r="C7" s="144" t="s">
        <v>1</v>
      </c>
      <c r="D7" s="107">
        <v>478.01</v>
      </c>
      <c r="E7" s="107">
        <v>546.26</v>
      </c>
      <c r="F7" s="107">
        <v>614.51</v>
      </c>
      <c r="G7" s="107">
        <v>773.76</v>
      </c>
      <c r="H7" s="107">
        <v>933.01</v>
      </c>
      <c r="I7" s="107">
        <v>1024.01</v>
      </c>
      <c r="J7" s="107">
        <v>1115.01</v>
      </c>
      <c r="K7" s="107">
        <v>1206.01</v>
      </c>
      <c r="L7" s="107">
        <v>1297.01</v>
      </c>
      <c r="M7" s="107">
        <v>1388.01</v>
      </c>
      <c r="N7" s="107">
        <v>1479.01</v>
      </c>
      <c r="O7" s="107">
        <v>1570.01</v>
      </c>
      <c r="P7" s="107">
        <v>1661.01</v>
      </c>
      <c r="Q7" s="107">
        <v>1752.01</v>
      </c>
      <c r="R7" s="107">
        <v>1841.6</v>
      </c>
      <c r="S7" s="107">
        <v>1931.88</v>
      </c>
      <c r="T7" s="107">
        <v>2020.23</v>
      </c>
      <c r="U7" s="107">
        <v>2094.59</v>
      </c>
      <c r="V7" s="107">
        <v>2142.15</v>
      </c>
      <c r="W7" s="107">
        <v>2217</v>
      </c>
      <c r="X7" s="107">
        <v>2292.16</v>
      </c>
      <c r="Y7" s="107">
        <v>2378.86</v>
      </c>
      <c r="Z7" s="107">
        <v>2462.9699999999998</v>
      </c>
      <c r="AA7" s="107">
        <v>2547.75</v>
      </c>
      <c r="AB7" s="107">
        <v>2631.63</v>
      </c>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row>
    <row r="8" spans="1:58" x14ac:dyDescent="0.35">
      <c r="A8" s="116"/>
      <c r="B8" s="3" t="s">
        <v>481</v>
      </c>
      <c r="C8" s="144" t="s">
        <v>1</v>
      </c>
      <c r="D8" s="107">
        <v>108.32</v>
      </c>
      <c r="E8" s="107">
        <v>155.30000000000001</v>
      </c>
      <c r="F8" s="107">
        <v>215.46</v>
      </c>
      <c r="G8" s="107">
        <v>479.21</v>
      </c>
      <c r="H8" s="107">
        <v>677.02</v>
      </c>
      <c r="I8" s="107">
        <v>677.02</v>
      </c>
      <c r="J8" s="107">
        <v>677.02</v>
      </c>
      <c r="K8" s="107">
        <v>677.02</v>
      </c>
      <c r="L8" s="107">
        <v>677.02</v>
      </c>
      <c r="M8" s="107">
        <v>677.02</v>
      </c>
      <c r="N8" s="107">
        <v>677.02</v>
      </c>
      <c r="O8" s="107">
        <v>677.02</v>
      </c>
      <c r="P8" s="107">
        <v>677.02</v>
      </c>
      <c r="Q8" s="107">
        <v>677.02</v>
      </c>
      <c r="R8" s="107">
        <v>677.02</v>
      </c>
      <c r="S8" s="107">
        <v>677.02</v>
      </c>
      <c r="T8" s="107">
        <v>677.02</v>
      </c>
      <c r="U8" s="107">
        <v>677.02</v>
      </c>
      <c r="V8" s="107">
        <v>677.02</v>
      </c>
      <c r="W8" s="107">
        <v>677.02</v>
      </c>
      <c r="X8" s="107">
        <v>677.02</v>
      </c>
      <c r="Y8" s="107">
        <v>677.02</v>
      </c>
      <c r="Z8" s="107">
        <v>677.02</v>
      </c>
      <c r="AA8" s="107">
        <v>677.02</v>
      </c>
      <c r="AB8" s="107">
        <v>677.02</v>
      </c>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row>
    <row r="9" spans="1:58" x14ac:dyDescent="0.35">
      <c r="A9" s="116"/>
      <c r="B9" s="3" t="s">
        <v>482</v>
      </c>
      <c r="C9" s="144" t="s">
        <v>1</v>
      </c>
      <c r="D9" s="107">
        <v>0</v>
      </c>
      <c r="E9" s="107">
        <v>109.62</v>
      </c>
      <c r="F9" s="107">
        <v>290.11</v>
      </c>
      <c r="G9" s="107">
        <v>1345.11</v>
      </c>
      <c r="H9" s="107">
        <v>2466.04</v>
      </c>
      <c r="I9" s="107">
        <v>2466.04</v>
      </c>
      <c r="J9" s="107">
        <v>2466.04</v>
      </c>
      <c r="K9" s="107">
        <v>2466.04</v>
      </c>
      <c r="L9" s="107">
        <v>2466.04</v>
      </c>
      <c r="M9" s="107">
        <v>2466.04</v>
      </c>
      <c r="N9" s="107">
        <v>2497.29</v>
      </c>
      <c r="O9" s="107">
        <v>2528.54</v>
      </c>
      <c r="P9" s="107">
        <v>2559.79</v>
      </c>
      <c r="Q9" s="107">
        <v>2591.04</v>
      </c>
      <c r="R9" s="107">
        <v>2622.29</v>
      </c>
      <c r="S9" s="107">
        <v>2684.79</v>
      </c>
      <c r="T9" s="107">
        <v>2747.29</v>
      </c>
      <c r="U9" s="107">
        <v>2809.79</v>
      </c>
      <c r="V9" s="107">
        <v>2872.29</v>
      </c>
      <c r="W9" s="107">
        <v>2934.79</v>
      </c>
      <c r="X9" s="107">
        <v>3028.54</v>
      </c>
      <c r="Y9" s="107">
        <v>3122.29</v>
      </c>
      <c r="Z9" s="107">
        <v>3216.04</v>
      </c>
      <c r="AA9" s="107">
        <v>3309.79</v>
      </c>
      <c r="AB9" s="107">
        <v>3403.54</v>
      </c>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row>
    <row r="10" spans="1:58" x14ac:dyDescent="0.35">
      <c r="A10" s="116"/>
      <c r="B10" s="3" t="s">
        <v>483</v>
      </c>
      <c r="C10" s="144" t="s">
        <v>1</v>
      </c>
      <c r="D10" s="107">
        <v>2584.71</v>
      </c>
      <c r="E10" s="107">
        <v>2725.65</v>
      </c>
      <c r="F10" s="107">
        <v>2906.13</v>
      </c>
      <c r="G10" s="107">
        <v>3697.38</v>
      </c>
      <c r="H10" s="107">
        <v>4290.82</v>
      </c>
      <c r="I10" s="107">
        <v>4290.82</v>
      </c>
      <c r="J10" s="107">
        <v>4290.82</v>
      </c>
      <c r="K10" s="107">
        <v>4290.82</v>
      </c>
      <c r="L10" s="107">
        <v>4290.82</v>
      </c>
      <c r="M10" s="107">
        <v>4290.82</v>
      </c>
      <c r="N10" s="107">
        <v>4290.82</v>
      </c>
      <c r="O10" s="107">
        <v>4290.82</v>
      </c>
      <c r="P10" s="107">
        <v>4290.82</v>
      </c>
      <c r="Q10" s="107">
        <v>4290.82</v>
      </c>
      <c r="R10" s="107">
        <v>4290.82</v>
      </c>
      <c r="S10" s="107">
        <v>4290.82</v>
      </c>
      <c r="T10" s="107">
        <v>4290.82</v>
      </c>
      <c r="U10" s="107">
        <v>4290.82</v>
      </c>
      <c r="V10" s="107">
        <v>4275.1000000000004</v>
      </c>
      <c r="W10" s="107">
        <v>4270.1000000000004</v>
      </c>
      <c r="X10" s="107">
        <v>4193.8999999999996</v>
      </c>
      <c r="Y10" s="107">
        <v>4144.95</v>
      </c>
      <c r="Z10" s="107">
        <v>4109.59</v>
      </c>
      <c r="AA10" s="107">
        <v>4076.28</v>
      </c>
      <c r="AB10" s="107">
        <v>4011.88</v>
      </c>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row>
    <row r="11" spans="1:58" x14ac:dyDescent="0.35">
      <c r="A11" s="116"/>
      <c r="B11" s="3" t="s">
        <v>484</v>
      </c>
      <c r="C11" s="144" t="s">
        <v>1</v>
      </c>
      <c r="D11" s="107">
        <v>0</v>
      </c>
      <c r="E11" s="107">
        <v>328.86</v>
      </c>
      <c r="F11" s="107">
        <v>870.32</v>
      </c>
      <c r="G11" s="107">
        <v>4035.32</v>
      </c>
      <c r="H11" s="107">
        <v>7398.13</v>
      </c>
      <c r="I11" s="107">
        <v>7398.13</v>
      </c>
      <c r="J11" s="107">
        <v>7398.13</v>
      </c>
      <c r="K11" s="107">
        <v>7398.13</v>
      </c>
      <c r="L11" s="107">
        <v>7398.13</v>
      </c>
      <c r="M11" s="107">
        <v>7398.13</v>
      </c>
      <c r="N11" s="107">
        <v>7491.88</v>
      </c>
      <c r="O11" s="107">
        <v>7585.63</v>
      </c>
      <c r="P11" s="107">
        <v>7679.38</v>
      </c>
      <c r="Q11" s="107">
        <v>7773.13</v>
      </c>
      <c r="R11" s="107">
        <v>7866.88</v>
      </c>
      <c r="S11" s="107">
        <v>8054.38</v>
      </c>
      <c r="T11" s="107">
        <v>8241.8799999999992</v>
      </c>
      <c r="U11" s="107">
        <v>8429.3799999999992</v>
      </c>
      <c r="V11" s="107">
        <v>8616.8799999999992</v>
      </c>
      <c r="W11" s="107">
        <v>8804.3799999999992</v>
      </c>
      <c r="X11" s="107">
        <v>9085.6299999999992</v>
      </c>
      <c r="Y11" s="107">
        <v>9366.8799999999992</v>
      </c>
      <c r="Z11" s="107">
        <v>9648.1299999999992</v>
      </c>
      <c r="AA11" s="107">
        <v>9929.3799999999992</v>
      </c>
      <c r="AB11" s="107">
        <v>10210.629999999999</v>
      </c>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row>
    <row r="12" spans="1:58" x14ac:dyDescent="0.35">
      <c r="B12" s="15" t="s">
        <v>43</v>
      </c>
      <c r="C12" s="144" t="s">
        <v>1</v>
      </c>
      <c r="D12" s="131">
        <v>3699.86</v>
      </c>
      <c r="E12" s="131">
        <v>4423.76</v>
      </c>
      <c r="F12" s="131">
        <v>5483.85</v>
      </c>
      <c r="G12" s="131">
        <v>10986.35</v>
      </c>
      <c r="H12" s="131">
        <v>16488.84</v>
      </c>
      <c r="I12" s="131">
        <v>16618.84</v>
      </c>
      <c r="J12" s="131">
        <v>16748.84</v>
      </c>
      <c r="K12" s="131">
        <v>16878.84</v>
      </c>
      <c r="L12" s="131">
        <v>17008.84</v>
      </c>
      <c r="M12" s="131">
        <v>17138.84</v>
      </c>
      <c r="N12" s="131">
        <v>17393.84</v>
      </c>
      <c r="O12" s="131">
        <v>17648.84</v>
      </c>
      <c r="P12" s="131">
        <v>17903.84</v>
      </c>
      <c r="Q12" s="131">
        <v>18158.84</v>
      </c>
      <c r="R12" s="131">
        <v>18412.14</v>
      </c>
      <c r="S12" s="131">
        <v>18790.54</v>
      </c>
      <c r="T12" s="131">
        <v>19157.939999999999</v>
      </c>
      <c r="U12" s="131">
        <v>19272.019999999997</v>
      </c>
      <c r="V12" s="131">
        <v>19544.71</v>
      </c>
      <c r="W12" s="131">
        <v>19899.519999999997</v>
      </c>
      <c r="X12" s="131">
        <v>20305.659999999996</v>
      </c>
      <c r="Y12" s="131">
        <v>20752.949999999997</v>
      </c>
      <c r="Z12" s="131">
        <v>21211.129999999997</v>
      </c>
      <c r="AA12" s="131">
        <v>21671.72</v>
      </c>
      <c r="AB12" s="131">
        <v>22100.199999999997</v>
      </c>
    </row>
    <row r="13" spans="1:58" x14ac:dyDescent="0.35">
      <c r="A13" s="121"/>
      <c r="D13" s="56"/>
      <c r="E13" s="56"/>
      <c r="F13" s="56"/>
      <c r="G13" s="56"/>
      <c r="H13" s="56"/>
      <c r="I13" s="56"/>
      <c r="J13" s="56"/>
      <c r="K13" s="56"/>
      <c r="L13" s="56"/>
      <c r="M13" s="56"/>
      <c r="N13" s="56"/>
      <c r="O13" s="56"/>
      <c r="P13" s="56"/>
      <c r="Q13" s="56"/>
      <c r="R13" s="56"/>
      <c r="S13" s="56"/>
    </row>
    <row r="14" spans="1:58" s="68" customFormat="1" x14ac:dyDescent="0.35">
      <c r="A14" s="116"/>
      <c r="B14" s="43" t="s">
        <v>64</v>
      </c>
      <c r="C14" s="52" t="s">
        <v>342</v>
      </c>
      <c r="D14" s="67">
        <v>2026</v>
      </c>
      <c r="E14" s="67">
        <v>2027</v>
      </c>
      <c r="F14" s="67">
        <v>2028</v>
      </c>
      <c r="G14" s="67">
        <v>2029</v>
      </c>
      <c r="H14" s="67">
        <v>2030</v>
      </c>
      <c r="I14" s="67">
        <v>2031</v>
      </c>
      <c r="J14" s="67">
        <v>2032</v>
      </c>
      <c r="K14" s="67">
        <v>2033</v>
      </c>
      <c r="L14" s="67">
        <v>2034</v>
      </c>
      <c r="M14" s="67">
        <v>2035</v>
      </c>
      <c r="N14" s="67">
        <v>2036</v>
      </c>
      <c r="O14" s="67">
        <v>2037</v>
      </c>
      <c r="P14" s="67">
        <v>2038</v>
      </c>
      <c r="Q14" s="67">
        <v>2039</v>
      </c>
      <c r="R14" s="67">
        <v>2040</v>
      </c>
      <c r="S14" s="67">
        <v>2041</v>
      </c>
      <c r="T14" s="67">
        <v>2042</v>
      </c>
      <c r="U14" s="67">
        <v>2043</v>
      </c>
      <c r="V14" s="67">
        <v>2044</v>
      </c>
      <c r="W14" s="67">
        <v>2045</v>
      </c>
      <c r="X14" s="67">
        <v>2046</v>
      </c>
      <c r="Y14" s="67">
        <v>2047</v>
      </c>
      <c r="Z14" s="67">
        <v>2048</v>
      </c>
      <c r="AA14" s="67">
        <v>2049</v>
      </c>
      <c r="AB14" s="67">
        <v>2050</v>
      </c>
    </row>
    <row r="15" spans="1:58" x14ac:dyDescent="0.35">
      <c r="A15" s="116"/>
      <c r="B15" s="3" t="s">
        <v>476</v>
      </c>
      <c r="C15" s="144" t="s">
        <v>2</v>
      </c>
      <c r="D15" s="107">
        <v>253.14</v>
      </c>
      <c r="E15" s="107">
        <v>268.89</v>
      </c>
      <c r="F15" s="107">
        <v>284.64</v>
      </c>
      <c r="G15" s="107">
        <v>321.39</v>
      </c>
      <c r="H15" s="107">
        <v>358.14</v>
      </c>
      <c r="I15" s="107">
        <v>379.14</v>
      </c>
      <c r="J15" s="107">
        <v>400.14</v>
      </c>
      <c r="K15" s="107">
        <v>421.14</v>
      </c>
      <c r="L15" s="107">
        <v>442.14</v>
      </c>
      <c r="M15" s="107">
        <v>463.14</v>
      </c>
      <c r="N15" s="107">
        <v>484.14</v>
      </c>
      <c r="O15" s="107">
        <v>505.14</v>
      </c>
      <c r="P15" s="107">
        <v>526.14</v>
      </c>
      <c r="Q15" s="107">
        <v>547.14</v>
      </c>
      <c r="R15" s="107">
        <v>568.04</v>
      </c>
      <c r="S15" s="107">
        <v>588.51</v>
      </c>
      <c r="T15" s="107">
        <v>605.14</v>
      </c>
      <c r="U15" s="107">
        <v>524.95000000000005</v>
      </c>
      <c r="V15" s="107">
        <v>524.74</v>
      </c>
      <c r="W15" s="107">
        <v>542.58000000000004</v>
      </c>
      <c r="X15" s="107">
        <v>558.32000000000005</v>
      </c>
      <c r="Y15" s="107">
        <v>575.30999999999995</v>
      </c>
      <c r="Z15" s="107">
        <v>592.22</v>
      </c>
      <c r="AA15" s="107">
        <v>609.41</v>
      </c>
      <c r="AB15" s="107">
        <v>625.99</v>
      </c>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row>
    <row r="16" spans="1:58" x14ac:dyDescent="0.35">
      <c r="A16" s="116"/>
      <c r="B16" s="3" t="s">
        <v>473</v>
      </c>
      <c r="C16" s="144" t="s">
        <v>2</v>
      </c>
      <c r="D16" s="107">
        <v>260.18</v>
      </c>
      <c r="E16" s="107">
        <v>296.93</v>
      </c>
      <c r="F16" s="107">
        <v>333.68</v>
      </c>
      <c r="G16" s="107">
        <v>419.43</v>
      </c>
      <c r="H16" s="107">
        <v>505.18</v>
      </c>
      <c r="I16" s="107">
        <v>554.17999999999995</v>
      </c>
      <c r="J16" s="107">
        <v>603.17999999999995</v>
      </c>
      <c r="K16" s="107">
        <v>652.17999999999995</v>
      </c>
      <c r="L16" s="107">
        <v>701.18</v>
      </c>
      <c r="M16" s="107">
        <v>750.18</v>
      </c>
      <c r="N16" s="107">
        <v>799.18</v>
      </c>
      <c r="O16" s="107">
        <v>848.18</v>
      </c>
      <c r="P16" s="107">
        <v>897.18</v>
      </c>
      <c r="Q16" s="107">
        <v>946.18</v>
      </c>
      <c r="R16" s="107">
        <v>994.68</v>
      </c>
      <c r="S16" s="107">
        <v>1043.24</v>
      </c>
      <c r="T16" s="107">
        <v>1091.08</v>
      </c>
      <c r="U16" s="107">
        <v>1133.32</v>
      </c>
      <c r="V16" s="107">
        <v>1163.18</v>
      </c>
      <c r="W16" s="107">
        <v>1199.56</v>
      </c>
      <c r="X16" s="107">
        <v>1236.3399999999999</v>
      </c>
      <c r="Y16" s="107">
        <v>1281.48</v>
      </c>
      <c r="Z16" s="107">
        <v>1324.3</v>
      </c>
      <c r="AA16" s="107">
        <v>1368.45</v>
      </c>
      <c r="AB16" s="107">
        <v>1411.16</v>
      </c>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row>
    <row r="17" spans="1:58" x14ac:dyDescent="0.35">
      <c r="A17" s="116"/>
      <c r="B17" s="3" t="s">
        <v>481</v>
      </c>
      <c r="C17" s="144" t="s">
        <v>2</v>
      </c>
      <c r="D17" s="107">
        <v>37.68</v>
      </c>
      <c r="E17" s="107">
        <v>84.21</v>
      </c>
      <c r="F17" s="107">
        <v>126.57</v>
      </c>
      <c r="G17" s="107">
        <v>237.82</v>
      </c>
      <c r="H17" s="107">
        <v>321.25</v>
      </c>
      <c r="I17" s="107">
        <v>321.25</v>
      </c>
      <c r="J17" s="107">
        <v>321.25</v>
      </c>
      <c r="K17" s="107">
        <v>321.25</v>
      </c>
      <c r="L17" s="107">
        <v>321.25</v>
      </c>
      <c r="M17" s="107">
        <v>321.25</v>
      </c>
      <c r="N17" s="107">
        <v>321.25</v>
      </c>
      <c r="O17" s="107">
        <v>321.25</v>
      </c>
      <c r="P17" s="107">
        <v>321.25</v>
      </c>
      <c r="Q17" s="107">
        <v>321.25</v>
      </c>
      <c r="R17" s="107">
        <v>321.25</v>
      </c>
      <c r="S17" s="107">
        <v>321.25</v>
      </c>
      <c r="T17" s="107">
        <v>321.25</v>
      </c>
      <c r="U17" s="107">
        <v>321.25</v>
      </c>
      <c r="V17" s="107">
        <v>321.25</v>
      </c>
      <c r="W17" s="107">
        <v>321.25</v>
      </c>
      <c r="X17" s="107">
        <v>321.25</v>
      </c>
      <c r="Y17" s="107">
        <v>321.25</v>
      </c>
      <c r="Z17" s="107">
        <v>321.25</v>
      </c>
      <c r="AA17" s="107">
        <v>321.25</v>
      </c>
      <c r="AB17" s="107">
        <v>321.25</v>
      </c>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row>
    <row r="18" spans="1:58" x14ac:dyDescent="0.35">
      <c r="A18" s="116"/>
      <c r="B18" s="3" t="s">
        <v>482</v>
      </c>
      <c r="C18" s="144" t="s">
        <v>2</v>
      </c>
      <c r="D18" s="107">
        <v>0</v>
      </c>
      <c r="E18" s="107">
        <v>108.57</v>
      </c>
      <c r="F18" s="107">
        <v>235.63</v>
      </c>
      <c r="G18" s="107">
        <v>680.63</v>
      </c>
      <c r="H18" s="107">
        <v>1153.44</v>
      </c>
      <c r="I18" s="107">
        <v>1153.44</v>
      </c>
      <c r="J18" s="107">
        <v>1153.44</v>
      </c>
      <c r="K18" s="107">
        <v>1153.44</v>
      </c>
      <c r="L18" s="107">
        <v>1153.44</v>
      </c>
      <c r="M18" s="107">
        <v>1153.44</v>
      </c>
      <c r="N18" s="107">
        <v>1184.69</v>
      </c>
      <c r="O18" s="107">
        <v>1215.94</v>
      </c>
      <c r="P18" s="107">
        <v>1247.19</v>
      </c>
      <c r="Q18" s="107">
        <v>1278.44</v>
      </c>
      <c r="R18" s="107">
        <v>1309.69</v>
      </c>
      <c r="S18" s="107">
        <v>1372.19</v>
      </c>
      <c r="T18" s="107">
        <v>1434.69</v>
      </c>
      <c r="U18" s="107">
        <v>1497.19</v>
      </c>
      <c r="V18" s="107">
        <v>1559.69</v>
      </c>
      <c r="W18" s="107">
        <v>1622.19</v>
      </c>
      <c r="X18" s="107">
        <v>1715.94</v>
      </c>
      <c r="Y18" s="107">
        <v>1809.69</v>
      </c>
      <c r="Z18" s="107">
        <v>1903.44</v>
      </c>
      <c r="AA18" s="107">
        <v>1997.19</v>
      </c>
      <c r="AB18" s="107">
        <v>2090.94</v>
      </c>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row>
    <row r="19" spans="1:58" x14ac:dyDescent="0.35">
      <c r="A19" s="116"/>
      <c r="B19" s="3" t="s">
        <v>483</v>
      </c>
      <c r="C19" s="144" t="s">
        <v>2</v>
      </c>
      <c r="D19" s="107">
        <v>795.66</v>
      </c>
      <c r="E19" s="107">
        <v>935.25</v>
      </c>
      <c r="F19" s="107">
        <v>1062.31</v>
      </c>
      <c r="G19" s="107">
        <v>1396.06</v>
      </c>
      <c r="H19" s="107">
        <v>1646.37</v>
      </c>
      <c r="I19" s="107">
        <v>1646.37</v>
      </c>
      <c r="J19" s="107">
        <v>1646.37</v>
      </c>
      <c r="K19" s="107">
        <v>1646.37</v>
      </c>
      <c r="L19" s="107">
        <v>1646.37</v>
      </c>
      <c r="M19" s="107">
        <v>1646.37</v>
      </c>
      <c r="N19" s="107">
        <v>1646.37</v>
      </c>
      <c r="O19" s="107">
        <v>1646.37</v>
      </c>
      <c r="P19" s="107">
        <v>1646.37</v>
      </c>
      <c r="Q19" s="107">
        <v>1646.37</v>
      </c>
      <c r="R19" s="107">
        <v>1646.37</v>
      </c>
      <c r="S19" s="107">
        <v>1646.37</v>
      </c>
      <c r="T19" s="107">
        <v>1646.37</v>
      </c>
      <c r="U19" s="107">
        <v>1646.37</v>
      </c>
      <c r="V19" s="107">
        <v>1637.05</v>
      </c>
      <c r="W19" s="107">
        <v>1634.25</v>
      </c>
      <c r="X19" s="107">
        <v>1567.33</v>
      </c>
      <c r="Y19" s="107">
        <v>1567.33</v>
      </c>
      <c r="Z19" s="107">
        <v>1561.39</v>
      </c>
      <c r="AA19" s="107">
        <v>1519.52</v>
      </c>
      <c r="AB19" s="107">
        <v>1519.52</v>
      </c>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row>
    <row r="20" spans="1:58" x14ac:dyDescent="0.35">
      <c r="A20" s="116"/>
      <c r="B20" s="3" t="s">
        <v>484</v>
      </c>
      <c r="C20" s="144" t="s">
        <v>2</v>
      </c>
      <c r="D20" s="107">
        <v>0</v>
      </c>
      <c r="E20" s="107">
        <v>325.70999999999998</v>
      </c>
      <c r="F20" s="107">
        <v>706.89</v>
      </c>
      <c r="G20" s="107">
        <v>2041.89</v>
      </c>
      <c r="H20" s="107">
        <v>3460.33</v>
      </c>
      <c r="I20" s="107">
        <v>3460.33</v>
      </c>
      <c r="J20" s="107">
        <v>3460.33</v>
      </c>
      <c r="K20" s="107">
        <v>3460.33</v>
      </c>
      <c r="L20" s="107">
        <v>3460.33</v>
      </c>
      <c r="M20" s="107">
        <v>3460.33</v>
      </c>
      <c r="N20" s="107">
        <v>3554.08</v>
      </c>
      <c r="O20" s="107">
        <v>3647.83</v>
      </c>
      <c r="P20" s="107">
        <v>3741.58</v>
      </c>
      <c r="Q20" s="107">
        <v>3835.33</v>
      </c>
      <c r="R20" s="107">
        <v>3929.08</v>
      </c>
      <c r="S20" s="107">
        <v>4116.58</v>
      </c>
      <c r="T20" s="107">
        <v>4304.08</v>
      </c>
      <c r="U20" s="107">
        <v>4491.58</v>
      </c>
      <c r="V20" s="107">
        <v>4679.08</v>
      </c>
      <c r="W20" s="107">
        <v>4866.58</v>
      </c>
      <c r="X20" s="107">
        <v>5147.83</v>
      </c>
      <c r="Y20" s="107">
        <v>5429.08</v>
      </c>
      <c r="Z20" s="107">
        <v>5710.33</v>
      </c>
      <c r="AA20" s="107">
        <v>5991.58</v>
      </c>
      <c r="AB20" s="107">
        <v>6272.83</v>
      </c>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row>
    <row r="21" spans="1:58" x14ac:dyDescent="0.35">
      <c r="B21" s="15" t="s">
        <v>47</v>
      </c>
      <c r="C21" s="144" t="s">
        <v>2</v>
      </c>
      <c r="D21" s="131">
        <v>1346.6599999999999</v>
      </c>
      <c r="E21" s="131">
        <v>2019.56</v>
      </c>
      <c r="F21" s="131">
        <v>2749.72</v>
      </c>
      <c r="G21" s="131">
        <v>5097.22</v>
      </c>
      <c r="H21" s="131">
        <v>7444.71</v>
      </c>
      <c r="I21" s="131">
        <v>7514.71</v>
      </c>
      <c r="J21" s="131">
        <v>7584.71</v>
      </c>
      <c r="K21" s="131">
        <v>7654.71</v>
      </c>
      <c r="L21" s="131">
        <v>7724.71</v>
      </c>
      <c r="M21" s="131">
        <v>7794.71</v>
      </c>
      <c r="N21" s="131">
        <v>7989.71</v>
      </c>
      <c r="O21" s="131">
        <v>8184.71</v>
      </c>
      <c r="P21" s="131">
        <v>8379.7099999999991</v>
      </c>
      <c r="Q21" s="131">
        <v>8574.7099999999991</v>
      </c>
      <c r="R21" s="131">
        <v>8769.11</v>
      </c>
      <c r="S21" s="131">
        <v>9088.14</v>
      </c>
      <c r="T21" s="131">
        <v>9402.61</v>
      </c>
      <c r="U21" s="131">
        <v>9614.66</v>
      </c>
      <c r="V21" s="131">
        <v>9884.99</v>
      </c>
      <c r="W21" s="131">
        <v>10186.41</v>
      </c>
      <c r="X21" s="131">
        <v>10547.01</v>
      </c>
      <c r="Y21" s="131">
        <v>10984.14</v>
      </c>
      <c r="Z21" s="131">
        <v>11412.93</v>
      </c>
      <c r="AA21" s="131">
        <v>11807.4</v>
      </c>
      <c r="AB21" s="131">
        <v>12241.69</v>
      </c>
    </row>
    <row r="22" spans="1:58" x14ac:dyDescent="0.35">
      <c r="B22" s="15"/>
      <c r="C22" s="15"/>
      <c r="D22" s="71"/>
      <c r="E22" s="71"/>
      <c r="F22" s="71"/>
      <c r="G22" s="71"/>
      <c r="H22" s="71"/>
      <c r="I22" s="71"/>
      <c r="J22" s="71"/>
      <c r="K22" s="71"/>
      <c r="L22" s="71"/>
      <c r="M22" s="71"/>
      <c r="N22" s="71"/>
      <c r="O22" s="71"/>
      <c r="P22" s="71"/>
      <c r="Q22" s="71"/>
      <c r="R22" s="71"/>
      <c r="S22" s="71"/>
      <c r="T22" s="71"/>
      <c r="U22" s="71"/>
      <c r="V22" s="71"/>
      <c r="W22" s="71"/>
      <c r="X22" s="71"/>
      <c r="Y22" s="71"/>
      <c r="Z22" s="71"/>
      <c r="AA22" s="71"/>
      <c r="AB22" s="71"/>
    </row>
    <row r="23" spans="1:58" x14ac:dyDescent="0.35">
      <c r="B23" s="43" t="s">
        <v>54</v>
      </c>
      <c r="C23" s="52" t="s">
        <v>342</v>
      </c>
      <c r="D23" s="67">
        <v>2026</v>
      </c>
      <c r="E23" s="67">
        <v>2027</v>
      </c>
      <c r="F23" s="67">
        <v>2028</v>
      </c>
      <c r="G23" s="67">
        <v>2029</v>
      </c>
      <c r="H23" s="67">
        <v>2030</v>
      </c>
      <c r="I23" s="67">
        <v>2031</v>
      </c>
      <c r="J23" s="67">
        <v>2032</v>
      </c>
      <c r="K23" s="67">
        <v>2033</v>
      </c>
      <c r="L23" s="67">
        <v>2034</v>
      </c>
      <c r="M23" s="67">
        <v>2035</v>
      </c>
      <c r="N23" s="67">
        <v>2036</v>
      </c>
      <c r="O23" s="67">
        <v>2037</v>
      </c>
      <c r="P23" s="67">
        <v>2038</v>
      </c>
      <c r="Q23" s="67">
        <v>2039</v>
      </c>
      <c r="R23" s="67">
        <v>2040</v>
      </c>
      <c r="S23" s="67">
        <v>2041</v>
      </c>
      <c r="T23" s="67">
        <v>2042</v>
      </c>
      <c r="U23" s="67">
        <v>2043</v>
      </c>
      <c r="V23" s="67">
        <v>2044</v>
      </c>
      <c r="W23" s="67">
        <v>2045</v>
      </c>
      <c r="X23" s="67">
        <v>2046</v>
      </c>
      <c r="Y23" s="67">
        <v>2047</v>
      </c>
      <c r="Z23" s="67">
        <v>2048</v>
      </c>
      <c r="AA23" s="67">
        <v>2049</v>
      </c>
      <c r="AB23" s="67">
        <v>2050</v>
      </c>
    </row>
    <row r="24" spans="1:58" x14ac:dyDescent="0.35">
      <c r="B24" s="3" t="s">
        <v>476</v>
      </c>
      <c r="C24" s="144" t="s">
        <v>361</v>
      </c>
      <c r="D24" s="133">
        <v>781.96</v>
      </c>
      <c r="E24" s="133">
        <v>826.96</v>
      </c>
      <c r="F24" s="133">
        <v>871.96</v>
      </c>
      <c r="G24" s="133">
        <v>976.96</v>
      </c>
      <c r="H24" s="133">
        <v>1081.96</v>
      </c>
      <c r="I24" s="133">
        <v>1141.96</v>
      </c>
      <c r="J24" s="133">
        <v>1201.96</v>
      </c>
      <c r="K24" s="133">
        <v>1261.96</v>
      </c>
      <c r="L24" s="133">
        <v>1321.96</v>
      </c>
      <c r="M24" s="133">
        <v>1381.96</v>
      </c>
      <c r="N24" s="133">
        <v>1441.96</v>
      </c>
      <c r="O24" s="133">
        <v>1501.96</v>
      </c>
      <c r="P24" s="133">
        <v>1561.96</v>
      </c>
      <c r="Q24" s="133">
        <v>1621.96</v>
      </c>
      <c r="R24" s="133">
        <v>1681.57</v>
      </c>
      <c r="S24" s="133">
        <v>1740.16</v>
      </c>
      <c r="T24" s="133">
        <v>1785.8400000000001</v>
      </c>
      <c r="U24" s="133">
        <v>1495.37</v>
      </c>
      <c r="V24" s="133">
        <v>1486.01</v>
      </c>
      <c r="W24" s="133">
        <v>1538.81</v>
      </c>
      <c r="X24" s="133">
        <v>1586.73</v>
      </c>
      <c r="Y24" s="133">
        <v>1638.26</v>
      </c>
      <c r="Z24" s="133">
        <v>1689.6000000000001</v>
      </c>
      <c r="AA24" s="133">
        <v>1740.9099999999999</v>
      </c>
      <c r="AB24" s="133">
        <v>1791.49</v>
      </c>
    </row>
    <row r="25" spans="1:58" x14ac:dyDescent="0.35">
      <c r="B25" s="3" t="s">
        <v>473</v>
      </c>
      <c r="C25" s="144" t="s">
        <v>361</v>
      </c>
      <c r="D25" s="133">
        <v>738.19</v>
      </c>
      <c r="E25" s="133">
        <v>843.19</v>
      </c>
      <c r="F25" s="133">
        <v>948.19</v>
      </c>
      <c r="G25" s="133">
        <v>1193.19</v>
      </c>
      <c r="H25" s="133">
        <v>1438.19</v>
      </c>
      <c r="I25" s="133">
        <v>1578.19</v>
      </c>
      <c r="J25" s="133">
        <v>1718.19</v>
      </c>
      <c r="K25" s="133">
        <v>1858.19</v>
      </c>
      <c r="L25" s="133">
        <v>1998.19</v>
      </c>
      <c r="M25" s="133">
        <v>2138.19</v>
      </c>
      <c r="N25" s="133">
        <v>2278.19</v>
      </c>
      <c r="O25" s="133">
        <v>2418.19</v>
      </c>
      <c r="P25" s="133">
        <v>2558.19</v>
      </c>
      <c r="Q25" s="133">
        <v>2698.19</v>
      </c>
      <c r="R25" s="133">
        <v>2836.2799999999997</v>
      </c>
      <c r="S25" s="133">
        <v>2975.12</v>
      </c>
      <c r="T25" s="133">
        <v>3111.31</v>
      </c>
      <c r="U25" s="133">
        <v>3227.91</v>
      </c>
      <c r="V25" s="133">
        <v>3305.33</v>
      </c>
      <c r="W25" s="133">
        <v>3416.56</v>
      </c>
      <c r="X25" s="133">
        <v>3528.5</v>
      </c>
      <c r="Y25" s="133">
        <v>3660.34</v>
      </c>
      <c r="Z25" s="133">
        <v>3787.2699999999995</v>
      </c>
      <c r="AA25" s="133">
        <v>3916.2</v>
      </c>
      <c r="AB25" s="133">
        <v>4042.79</v>
      </c>
    </row>
    <row r="26" spans="1:58" x14ac:dyDescent="0.35">
      <c r="B26" s="3" t="s">
        <v>481</v>
      </c>
      <c r="C26" s="144" t="s">
        <v>361</v>
      </c>
      <c r="D26" s="133">
        <v>146</v>
      </c>
      <c r="E26" s="133">
        <v>239.51</v>
      </c>
      <c r="F26" s="133">
        <v>342.03</v>
      </c>
      <c r="G26" s="133">
        <v>717.03</v>
      </c>
      <c r="H26" s="133">
        <v>998.27</v>
      </c>
      <c r="I26" s="133">
        <v>998.27</v>
      </c>
      <c r="J26" s="133">
        <v>998.27</v>
      </c>
      <c r="K26" s="133">
        <v>998.27</v>
      </c>
      <c r="L26" s="133">
        <v>998.27</v>
      </c>
      <c r="M26" s="133">
        <v>998.27</v>
      </c>
      <c r="N26" s="133">
        <v>998.27</v>
      </c>
      <c r="O26" s="133">
        <v>998.27</v>
      </c>
      <c r="P26" s="133">
        <v>998.27</v>
      </c>
      <c r="Q26" s="133">
        <v>998.27</v>
      </c>
      <c r="R26" s="133">
        <v>998.27</v>
      </c>
      <c r="S26" s="133">
        <v>998.27</v>
      </c>
      <c r="T26" s="133">
        <v>998.27</v>
      </c>
      <c r="U26" s="133">
        <v>998.27</v>
      </c>
      <c r="V26" s="133">
        <v>998.27</v>
      </c>
      <c r="W26" s="133">
        <v>998.27</v>
      </c>
      <c r="X26" s="133">
        <v>998.27</v>
      </c>
      <c r="Y26" s="133">
        <v>998.27</v>
      </c>
      <c r="Z26" s="133">
        <v>998.27</v>
      </c>
      <c r="AA26" s="133">
        <v>998.27</v>
      </c>
      <c r="AB26" s="133">
        <v>998.27</v>
      </c>
    </row>
    <row r="27" spans="1:58" x14ac:dyDescent="0.35">
      <c r="B27" s="3" t="s">
        <v>482</v>
      </c>
      <c r="C27" s="144" t="s">
        <v>361</v>
      </c>
      <c r="D27" s="133">
        <v>0</v>
      </c>
      <c r="E27" s="133">
        <v>218.19</v>
      </c>
      <c r="F27" s="133">
        <v>525.74</v>
      </c>
      <c r="G27" s="133">
        <v>2025.7399999999998</v>
      </c>
      <c r="H27" s="133">
        <v>3619.48</v>
      </c>
      <c r="I27" s="133">
        <v>3619.48</v>
      </c>
      <c r="J27" s="133">
        <v>3619.48</v>
      </c>
      <c r="K27" s="133">
        <v>3619.48</v>
      </c>
      <c r="L27" s="133">
        <v>3619.48</v>
      </c>
      <c r="M27" s="133">
        <v>3619.48</v>
      </c>
      <c r="N27" s="133">
        <v>3681.98</v>
      </c>
      <c r="O27" s="133">
        <v>3744.48</v>
      </c>
      <c r="P27" s="133">
        <v>3806.98</v>
      </c>
      <c r="Q27" s="133">
        <v>3869.48</v>
      </c>
      <c r="R27" s="133">
        <v>3931.98</v>
      </c>
      <c r="S27" s="133">
        <v>4056.98</v>
      </c>
      <c r="T27" s="133">
        <v>4181.9799999999996</v>
      </c>
      <c r="U27" s="133">
        <v>4306.9799999999996</v>
      </c>
      <c r="V27" s="133">
        <v>4431.9799999999996</v>
      </c>
      <c r="W27" s="133">
        <v>4556.9799999999996</v>
      </c>
      <c r="X27" s="133">
        <v>4744.4799999999996</v>
      </c>
      <c r="Y27" s="133">
        <v>4931.9799999999996</v>
      </c>
      <c r="Z27" s="133">
        <v>5119.4799999999996</v>
      </c>
      <c r="AA27" s="133">
        <v>5306.98</v>
      </c>
      <c r="AB27" s="133">
        <v>5494.48</v>
      </c>
    </row>
    <row r="28" spans="1:58" x14ac:dyDescent="0.35">
      <c r="B28" s="3" t="s">
        <v>483</v>
      </c>
      <c r="C28" s="144" t="s">
        <v>361</v>
      </c>
      <c r="D28" s="133">
        <v>3380.37</v>
      </c>
      <c r="E28" s="133">
        <v>3660.9</v>
      </c>
      <c r="F28" s="133">
        <v>3968.44</v>
      </c>
      <c r="G28" s="133">
        <v>5093.4400000000005</v>
      </c>
      <c r="H28" s="133">
        <v>5937.19</v>
      </c>
      <c r="I28" s="133">
        <v>5937.19</v>
      </c>
      <c r="J28" s="133">
        <v>5937.19</v>
      </c>
      <c r="K28" s="133">
        <v>5937.19</v>
      </c>
      <c r="L28" s="133">
        <v>5937.19</v>
      </c>
      <c r="M28" s="133">
        <v>5937.19</v>
      </c>
      <c r="N28" s="133">
        <v>5937.19</v>
      </c>
      <c r="O28" s="133">
        <v>5937.19</v>
      </c>
      <c r="P28" s="133">
        <v>5937.19</v>
      </c>
      <c r="Q28" s="133">
        <v>5937.19</v>
      </c>
      <c r="R28" s="133">
        <v>5937.19</v>
      </c>
      <c r="S28" s="133">
        <v>5937.19</v>
      </c>
      <c r="T28" s="133">
        <v>5937.19</v>
      </c>
      <c r="U28" s="133">
        <v>5937.19</v>
      </c>
      <c r="V28" s="133">
        <v>5912.1500000000005</v>
      </c>
      <c r="W28" s="133">
        <v>5904.35</v>
      </c>
      <c r="X28" s="133">
        <v>5761.23</v>
      </c>
      <c r="Y28" s="133">
        <v>5712.28</v>
      </c>
      <c r="Z28" s="133">
        <v>5670.9800000000005</v>
      </c>
      <c r="AA28" s="133">
        <v>5595.8</v>
      </c>
      <c r="AB28" s="133">
        <v>5531.4</v>
      </c>
    </row>
    <row r="29" spans="1:58" x14ac:dyDescent="0.35">
      <c r="B29" s="3" t="s">
        <v>484</v>
      </c>
      <c r="C29" s="144" t="s">
        <v>361</v>
      </c>
      <c r="D29" s="133">
        <v>0</v>
      </c>
      <c r="E29" s="133">
        <v>654.56999999999994</v>
      </c>
      <c r="F29" s="133">
        <v>1577.21</v>
      </c>
      <c r="G29" s="133">
        <v>6077.21</v>
      </c>
      <c r="H29" s="133">
        <v>10858.46</v>
      </c>
      <c r="I29" s="133">
        <v>10858.46</v>
      </c>
      <c r="J29" s="133">
        <v>10858.46</v>
      </c>
      <c r="K29" s="133">
        <v>10858.46</v>
      </c>
      <c r="L29" s="133">
        <v>10858.46</v>
      </c>
      <c r="M29" s="133">
        <v>10858.46</v>
      </c>
      <c r="N29" s="133">
        <v>11045.96</v>
      </c>
      <c r="O29" s="133">
        <v>11233.46</v>
      </c>
      <c r="P29" s="133">
        <v>11420.96</v>
      </c>
      <c r="Q29" s="133">
        <v>11608.46</v>
      </c>
      <c r="R29" s="133">
        <v>11795.96</v>
      </c>
      <c r="S29" s="133">
        <v>12170.96</v>
      </c>
      <c r="T29" s="133">
        <v>12545.96</v>
      </c>
      <c r="U29" s="133">
        <v>12920.96</v>
      </c>
      <c r="V29" s="133">
        <v>13295.96</v>
      </c>
      <c r="W29" s="133">
        <v>13670.96</v>
      </c>
      <c r="X29" s="133">
        <v>14233.46</v>
      </c>
      <c r="Y29" s="133">
        <v>14795.96</v>
      </c>
      <c r="Z29" s="133">
        <v>15358.46</v>
      </c>
      <c r="AA29" s="133">
        <v>15920.96</v>
      </c>
      <c r="AB29" s="133">
        <v>16483.46</v>
      </c>
    </row>
    <row r="30" spans="1:58" x14ac:dyDescent="0.35">
      <c r="B30" s="15" t="s">
        <v>37</v>
      </c>
      <c r="C30" s="144" t="s">
        <v>361</v>
      </c>
      <c r="D30" s="131">
        <v>5046.5200000000004</v>
      </c>
      <c r="E30" s="131">
        <v>6443.32</v>
      </c>
      <c r="F30" s="131">
        <v>8233.57</v>
      </c>
      <c r="G30" s="131">
        <v>16083.57</v>
      </c>
      <c r="H30" s="131">
        <v>23933.55</v>
      </c>
      <c r="I30" s="131">
        <v>24133.55</v>
      </c>
      <c r="J30" s="131">
        <v>24333.55</v>
      </c>
      <c r="K30" s="131">
        <v>24533.55</v>
      </c>
      <c r="L30" s="131">
        <v>24733.55</v>
      </c>
      <c r="M30" s="131">
        <v>24933.55</v>
      </c>
      <c r="N30" s="131">
        <v>25383.55</v>
      </c>
      <c r="O30" s="131">
        <v>25833.55</v>
      </c>
      <c r="P30" s="131">
        <v>26283.55</v>
      </c>
      <c r="Q30" s="131">
        <v>26733.55</v>
      </c>
      <c r="R30" s="131">
        <v>27181.249999999996</v>
      </c>
      <c r="S30" s="131">
        <v>27878.679999999997</v>
      </c>
      <c r="T30" s="131">
        <v>28560.55</v>
      </c>
      <c r="U30" s="131">
        <v>28886.679999999997</v>
      </c>
      <c r="V30" s="131">
        <v>29429.7</v>
      </c>
      <c r="W30" s="131">
        <v>30085.93</v>
      </c>
      <c r="X30" s="131">
        <v>30852.67</v>
      </c>
      <c r="Y30" s="131">
        <v>31737.09</v>
      </c>
      <c r="Z30" s="131">
        <v>32624.059999999998</v>
      </c>
      <c r="AA30" s="131">
        <v>33479.119999999995</v>
      </c>
      <c r="AB30" s="131">
        <v>34341.89</v>
      </c>
    </row>
    <row r="31" spans="1:58" x14ac:dyDescent="0.35">
      <c r="B31" s="15"/>
      <c r="C31" s="15"/>
      <c r="D31" s="78"/>
      <c r="E31" s="78"/>
      <c r="F31" s="78"/>
      <c r="G31" s="78"/>
      <c r="H31" s="78"/>
      <c r="I31" s="78"/>
      <c r="J31" s="78"/>
      <c r="K31" s="78"/>
      <c r="L31" s="78"/>
      <c r="M31" s="78"/>
      <c r="N31" s="78"/>
      <c r="O31" s="78"/>
      <c r="P31" s="78"/>
      <c r="Q31" s="78"/>
      <c r="R31" s="78"/>
      <c r="S31" s="78"/>
      <c r="T31" s="78"/>
      <c r="U31" s="78"/>
      <c r="V31" s="78"/>
      <c r="W31" s="78"/>
      <c r="X31" s="78"/>
      <c r="Y31" s="78"/>
      <c r="Z31" s="78"/>
      <c r="AA31" s="78"/>
      <c r="AB31" s="78"/>
    </row>
    <row r="32" spans="1:58" s="65" customFormat="1" x14ac:dyDescent="0.35">
      <c r="B32" s="65" t="s">
        <v>488</v>
      </c>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row>
    <row r="33" spans="1:58" x14ac:dyDescent="0.35">
      <c r="A33" s="116"/>
    </row>
    <row r="34" spans="1:58" s="68" customFormat="1" x14ac:dyDescent="0.35">
      <c r="A34" s="116"/>
      <c r="B34" s="43" t="s">
        <v>130</v>
      </c>
      <c r="C34" s="52" t="s">
        <v>342</v>
      </c>
      <c r="D34" s="52">
        <v>2026</v>
      </c>
      <c r="E34" s="52">
        <v>2027</v>
      </c>
      <c r="F34" s="52">
        <v>2028</v>
      </c>
      <c r="G34" s="52">
        <v>2029</v>
      </c>
      <c r="H34" s="52">
        <v>2030</v>
      </c>
      <c r="I34" s="52">
        <v>2031</v>
      </c>
      <c r="J34" s="52">
        <v>2032</v>
      </c>
      <c r="K34" s="52">
        <v>2033</v>
      </c>
      <c r="L34" s="52">
        <v>2034</v>
      </c>
      <c r="M34" s="52">
        <v>2035</v>
      </c>
      <c r="N34" s="52">
        <v>2036</v>
      </c>
      <c r="O34" s="52">
        <v>2037</v>
      </c>
      <c r="P34" s="52">
        <v>2038</v>
      </c>
      <c r="Q34" s="52">
        <v>2039</v>
      </c>
      <c r="R34" s="52">
        <v>2040</v>
      </c>
      <c r="S34" s="52">
        <v>2041</v>
      </c>
      <c r="T34" s="52">
        <v>2042</v>
      </c>
      <c r="U34" s="52">
        <v>2043</v>
      </c>
      <c r="V34" s="52">
        <v>2044</v>
      </c>
      <c r="W34" s="52">
        <v>2045</v>
      </c>
      <c r="X34" s="52">
        <v>2046</v>
      </c>
      <c r="Y34" s="52">
        <v>2047</v>
      </c>
      <c r="Z34" s="52">
        <v>2048</v>
      </c>
      <c r="AA34" s="52">
        <v>2049</v>
      </c>
      <c r="AB34" s="52">
        <v>2050</v>
      </c>
    </row>
    <row r="35" spans="1:58" x14ac:dyDescent="0.35">
      <c r="A35" s="116"/>
      <c r="B35" s="3" t="s">
        <v>476</v>
      </c>
      <c r="C35" s="144" t="s">
        <v>1</v>
      </c>
      <c r="D35" s="117">
        <v>0.54144000000000003</v>
      </c>
      <c r="E35" s="117">
        <v>0.57440999999999998</v>
      </c>
      <c r="F35" s="117">
        <v>0.60772000000000004</v>
      </c>
      <c r="G35" s="117">
        <v>0.68620999999999999</v>
      </c>
      <c r="H35" s="117">
        <v>0.76545000000000007</v>
      </c>
      <c r="I35" s="117">
        <v>0.81115999999999999</v>
      </c>
      <c r="J35" s="117">
        <v>0.8569</v>
      </c>
      <c r="K35" s="117">
        <v>0.9026900000000001</v>
      </c>
      <c r="L35" s="117">
        <v>0.94855</v>
      </c>
      <c r="M35" s="117">
        <v>0.99446000000000001</v>
      </c>
      <c r="N35" s="117">
        <v>1.0404</v>
      </c>
      <c r="O35" s="117">
        <v>1.0863800000000001</v>
      </c>
      <c r="P35" s="117">
        <v>1.1324000000000001</v>
      </c>
      <c r="Q35" s="117">
        <v>1.1785000000000001</v>
      </c>
      <c r="R35" s="117">
        <v>1.2243499999999998</v>
      </c>
      <c r="S35" s="117">
        <v>1.26966</v>
      </c>
      <c r="T35" s="117">
        <v>1.3061199999999999</v>
      </c>
      <c r="U35" s="117">
        <v>1.1078699999999999</v>
      </c>
      <c r="V35" s="117">
        <v>1.1069599999999999</v>
      </c>
      <c r="W35" s="117">
        <v>1.1493699999999998</v>
      </c>
      <c r="X35" s="117">
        <v>1.1890999999999998</v>
      </c>
      <c r="Y35" s="117">
        <v>1.2311300000000001</v>
      </c>
      <c r="Z35" s="117">
        <v>1.2730299999999999</v>
      </c>
      <c r="AA35" s="117">
        <v>1.31457</v>
      </c>
      <c r="AB35" s="117">
        <v>1.35595</v>
      </c>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row>
    <row r="36" spans="1:58" x14ac:dyDescent="0.35">
      <c r="A36" s="116"/>
      <c r="B36" s="3" t="s">
        <v>473</v>
      </c>
      <c r="C36" s="144" t="s">
        <v>1</v>
      </c>
      <c r="D36" s="117">
        <v>0.53813</v>
      </c>
      <c r="E36" s="117">
        <v>0.61873999999999996</v>
      </c>
      <c r="F36" s="117">
        <v>0.70016</v>
      </c>
      <c r="G36" s="117">
        <v>0.89188999999999996</v>
      </c>
      <c r="H36" s="117">
        <v>1.0855399999999999</v>
      </c>
      <c r="I36" s="117">
        <v>1.19729</v>
      </c>
      <c r="J36" s="117">
        <v>1.3091300000000001</v>
      </c>
      <c r="K36" s="117">
        <v>1.42106</v>
      </c>
      <c r="L36" s="117">
        <v>1.5331700000000001</v>
      </c>
      <c r="M36" s="117">
        <v>1.64537</v>
      </c>
      <c r="N36" s="117">
        <v>1.7576700000000001</v>
      </c>
      <c r="O36" s="117">
        <v>1.87005</v>
      </c>
      <c r="P36" s="117">
        <v>1.9826199999999998</v>
      </c>
      <c r="Q36" s="117">
        <v>2.0952800000000003</v>
      </c>
      <c r="R36" s="117">
        <v>2.2065600000000001</v>
      </c>
      <c r="S36" s="117">
        <v>2.31873</v>
      </c>
      <c r="T36" s="117">
        <v>2.4289800000000001</v>
      </c>
      <c r="U36" s="117">
        <v>2.5246900000000001</v>
      </c>
      <c r="V36" s="117">
        <v>2.59246</v>
      </c>
      <c r="W36" s="117">
        <v>2.6889499999999997</v>
      </c>
      <c r="X36" s="117">
        <v>2.78586</v>
      </c>
      <c r="Y36" s="117">
        <v>2.8948700000000001</v>
      </c>
      <c r="Z36" s="117">
        <v>3.0012399999999997</v>
      </c>
      <c r="AA36" s="117">
        <v>3.10833</v>
      </c>
      <c r="AB36" s="117">
        <v>3.2144400000000002</v>
      </c>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row>
    <row r="37" spans="1:58" x14ac:dyDescent="0.35">
      <c r="A37" s="116"/>
      <c r="B37" s="3" t="s">
        <v>481</v>
      </c>
      <c r="C37" s="144" t="s">
        <v>1</v>
      </c>
      <c r="D37" s="117">
        <v>0.17</v>
      </c>
      <c r="E37" s="117">
        <v>0.24728</v>
      </c>
      <c r="F37" s="117">
        <v>0.34726999999999997</v>
      </c>
      <c r="G37" s="117">
        <v>0.79010000000000002</v>
      </c>
      <c r="H37" s="117">
        <v>1.1253900000000001</v>
      </c>
      <c r="I37" s="117">
        <v>1.1253900000000001</v>
      </c>
      <c r="J37" s="117">
        <v>1.1253900000000001</v>
      </c>
      <c r="K37" s="117">
        <v>1.1253900000000001</v>
      </c>
      <c r="L37" s="117">
        <v>1.1253900000000001</v>
      </c>
      <c r="M37" s="117">
        <v>1.1253900000000001</v>
      </c>
      <c r="N37" s="117">
        <v>1.1253900000000001</v>
      </c>
      <c r="O37" s="117">
        <v>1.1253900000000001</v>
      </c>
      <c r="P37" s="117">
        <v>1.1253900000000001</v>
      </c>
      <c r="Q37" s="117">
        <v>1.1253900000000001</v>
      </c>
      <c r="R37" s="117">
        <v>1.1253900000000001</v>
      </c>
      <c r="S37" s="117">
        <v>1.1253900000000001</v>
      </c>
      <c r="T37" s="117">
        <v>1.1253900000000001</v>
      </c>
      <c r="U37" s="117">
        <v>1.1253900000000001</v>
      </c>
      <c r="V37" s="117">
        <v>1.1253900000000001</v>
      </c>
      <c r="W37" s="117">
        <v>1.1253900000000001</v>
      </c>
      <c r="X37" s="117">
        <v>1.1253900000000001</v>
      </c>
      <c r="Y37" s="117">
        <v>1.1253900000000001</v>
      </c>
      <c r="Z37" s="117">
        <v>1.1253900000000001</v>
      </c>
      <c r="AA37" s="117">
        <v>1.1253900000000001</v>
      </c>
      <c r="AB37" s="117">
        <v>1.1253900000000001</v>
      </c>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row>
    <row r="38" spans="1:58" x14ac:dyDescent="0.35">
      <c r="A38" s="116"/>
      <c r="B38" s="3" t="s">
        <v>482</v>
      </c>
      <c r="C38" s="144" t="s">
        <v>1</v>
      </c>
      <c r="D38" s="117">
        <v>0</v>
      </c>
      <c r="E38" s="117">
        <v>0.18031999999999998</v>
      </c>
      <c r="F38" s="117">
        <v>0.48028999999999999</v>
      </c>
      <c r="G38" s="117">
        <v>2.2516400000000001</v>
      </c>
      <c r="H38" s="117">
        <v>4.1516299999999999</v>
      </c>
      <c r="I38" s="117">
        <v>4.1516299999999999</v>
      </c>
      <c r="J38" s="117">
        <v>4.1516299999999999</v>
      </c>
      <c r="K38" s="117">
        <v>4.1516299999999999</v>
      </c>
      <c r="L38" s="117">
        <v>4.1516299999999999</v>
      </c>
      <c r="M38" s="117">
        <v>4.1516299999999999</v>
      </c>
      <c r="N38" s="117">
        <v>4.2054099999999996</v>
      </c>
      <c r="O38" s="117">
        <v>4.2592499999999998</v>
      </c>
      <c r="P38" s="117">
        <v>4.3131599999999999</v>
      </c>
      <c r="Q38" s="117">
        <v>4.3671300000000004</v>
      </c>
      <c r="R38" s="117">
        <v>4.4211299999999998</v>
      </c>
      <c r="S38" s="117">
        <v>4.5292500000000002</v>
      </c>
      <c r="T38" s="117">
        <v>4.6375000000000002</v>
      </c>
      <c r="U38" s="117">
        <v>4.7458800000000005</v>
      </c>
      <c r="V38" s="117">
        <v>4.8543799999999999</v>
      </c>
      <c r="W38" s="117">
        <v>4.9629399999999997</v>
      </c>
      <c r="X38" s="117">
        <v>5.1259700000000006</v>
      </c>
      <c r="Y38" s="117">
        <v>5.2891899999999996</v>
      </c>
      <c r="Z38" s="117">
        <v>5.4526000000000003</v>
      </c>
      <c r="AA38" s="117">
        <v>5.6161899999999996</v>
      </c>
      <c r="AB38" s="117">
        <v>5.7798800000000004</v>
      </c>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row>
    <row r="39" spans="1:58" x14ac:dyDescent="0.35">
      <c r="A39" s="116"/>
      <c r="B39" s="3" t="s">
        <v>483</v>
      </c>
      <c r="C39" s="144" t="s">
        <v>1</v>
      </c>
      <c r="D39" s="117">
        <v>3.5564100000000001</v>
      </c>
      <c r="E39" s="117">
        <v>3.7576700000000001</v>
      </c>
      <c r="F39" s="117">
        <v>4.0179299999999998</v>
      </c>
      <c r="G39" s="117">
        <v>5.1699899999999994</v>
      </c>
      <c r="H39" s="117">
        <v>6.0423500000000008</v>
      </c>
      <c r="I39" s="117">
        <v>6.0423500000000008</v>
      </c>
      <c r="J39" s="117">
        <v>6.0423500000000008</v>
      </c>
      <c r="K39" s="117">
        <v>6.0423500000000008</v>
      </c>
      <c r="L39" s="117">
        <v>6.0423500000000008</v>
      </c>
      <c r="M39" s="117">
        <v>6.0423500000000008</v>
      </c>
      <c r="N39" s="117">
        <v>6.0423500000000008</v>
      </c>
      <c r="O39" s="117">
        <v>6.0423500000000008</v>
      </c>
      <c r="P39" s="117">
        <v>6.0423500000000008</v>
      </c>
      <c r="Q39" s="117">
        <v>6.0423500000000008</v>
      </c>
      <c r="R39" s="117">
        <v>6.0423500000000008</v>
      </c>
      <c r="S39" s="117">
        <v>6.0423500000000008</v>
      </c>
      <c r="T39" s="117">
        <v>6.0423500000000008</v>
      </c>
      <c r="U39" s="117">
        <v>6.0423500000000008</v>
      </c>
      <c r="V39" s="117">
        <v>6.0215100000000001</v>
      </c>
      <c r="W39" s="117">
        <v>6.0148900000000003</v>
      </c>
      <c r="X39" s="117">
        <v>5.9139300000000006</v>
      </c>
      <c r="Y39" s="117">
        <v>5.8489300000000002</v>
      </c>
      <c r="Z39" s="117">
        <v>5.8018199999999993</v>
      </c>
      <c r="AA39" s="117">
        <v>5.75732</v>
      </c>
      <c r="AB39" s="117">
        <v>5.67103</v>
      </c>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row>
    <row r="40" spans="1:58" x14ac:dyDescent="0.35">
      <c r="A40" s="116"/>
      <c r="B40" s="3" t="s">
        <v>484</v>
      </c>
      <c r="C40" s="144" t="s">
        <v>1</v>
      </c>
      <c r="D40" s="117">
        <v>0</v>
      </c>
      <c r="E40" s="117">
        <v>0.46961000000000003</v>
      </c>
      <c r="F40" s="117">
        <v>1.2503900000000001</v>
      </c>
      <c r="G40" s="117">
        <v>5.8586299999999998</v>
      </c>
      <c r="H40" s="117">
        <v>10.801969999999999</v>
      </c>
      <c r="I40" s="117">
        <v>10.801969999999999</v>
      </c>
      <c r="J40" s="117">
        <v>10.801969999999999</v>
      </c>
      <c r="K40" s="117">
        <v>10.801969999999999</v>
      </c>
      <c r="L40" s="117">
        <v>10.801969999999999</v>
      </c>
      <c r="M40" s="117">
        <v>10.801969999999999</v>
      </c>
      <c r="N40" s="117">
        <v>10.941840000000001</v>
      </c>
      <c r="O40" s="117">
        <v>11.081809999999999</v>
      </c>
      <c r="P40" s="117">
        <v>11.221969999999999</v>
      </c>
      <c r="Q40" s="117">
        <v>11.362219999999999</v>
      </c>
      <c r="R40" s="117">
        <v>11.502660000000001</v>
      </c>
      <c r="S40" s="117">
        <v>11.783719999999999</v>
      </c>
      <c r="T40" s="117">
        <v>12.065160000000001</v>
      </c>
      <c r="U40" s="117">
        <v>12.346969999999999</v>
      </c>
      <c r="V40" s="117">
        <v>12.628969999999999</v>
      </c>
      <c r="W40" s="117">
        <v>12.911340000000001</v>
      </c>
      <c r="X40" s="117">
        <v>13.335190000000001</v>
      </c>
      <c r="Y40" s="117">
        <v>13.759589999999999</v>
      </c>
      <c r="Z40" s="117">
        <v>14.184280000000001</v>
      </c>
      <c r="AA40" s="117">
        <v>14.609530000000001</v>
      </c>
      <c r="AB40" s="117">
        <v>15.03534</v>
      </c>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row>
    <row r="41" spans="1:58" x14ac:dyDescent="0.35">
      <c r="B41" s="15" t="s">
        <v>43</v>
      </c>
      <c r="C41" s="144" t="s">
        <v>1</v>
      </c>
      <c r="D41" s="134">
        <v>4.8059799999999999</v>
      </c>
      <c r="E41" s="134">
        <v>5.8480300000000005</v>
      </c>
      <c r="F41" s="134">
        <v>7.4037600000000001</v>
      </c>
      <c r="G41" s="134">
        <v>15.648459999999998</v>
      </c>
      <c r="H41" s="134">
        <v>23.972329999999999</v>
      </c>
      <c r="I41" s="134">
        <v>24.12979</v>
      </c>
      <c r="J41" s="134">
        <v>24.287370000000003</v>
      </c>
      <c r="K41" s="134">
        <v>24.44509</v>
      </c>
      <c r="L41" s="134">
        <v>24.603059999999999</v>
      </c>
      <c r="M41" s="134">
        <v>24.76117</v>
      </c>
      <c r="N41" s="134">
        <v>25.113060000000001</v>
      </c>
      <c r="O41" s="134">
        <v>25.465229999999998</v>
      </c>
      <c r="P41" s="134">
        <v>25.817889999999998</v>
      </c>
      <c r="Q41" s="134">
        <v>26.170870000000001</v>
      </c>
      <c r="R41" s="134">
        <v>26.522440000000003</v>
      </c>
      <c r="S41" s="134">
        <v>27.069099999999999</v>
      </c>
      <c r="T41" s="134">
        <v>27.605500000000003</v>
      </c>
      <c r="U41" s="134">
        <v>27.893149999999999</v>
      </c>
      <c r="V41" s="134">
        <v>28.32967</v>
      </c>
      <c r="W41" s="134">
        <v>28.852879999999999</v>
      </c>
      <c r="X41" s="134">
        <v>29.475440000000003</v>
      </c>
      <c r="Y41" s="134">
        <v>30.149100000000001</v>
      </c>
      <c r="Z41" s="134">
        <v>30.838360000000002</v>
      </c>
      <c r="AA41" s="134">
        <v>31.531330000000004</v>
      </c>
      <c r="AB41" s="134">
        <v>32.182029999999997</v>
      </c>
    </row>
    <row r="42" spans="1:58" x14ac:dyDescent="0.35">
      <c r="B42" s="15"/>
      <c r="D42" s="74"/>
      <c r="E42" s="74"/>
      <c r="F42" s="74"/>
      <c r="G42" s="74"/>
      <c r="H42" s="74"/>
      <c r="I42" s="74"/>
      <c r="J42" s="74"/>
      <c r="K42" s="74"/>
      <c r="L42" s="74"/>
      <c r="M42" s="74"/>
      <c r="N42" s="74"/>
      <c r="O42" s="74"/>
      <c r="P42" s="74"/>
      <c r="Q42" s="74"/>
      <c r="R42" s="74"/>
      <c r="S42" s="74"/>
      <c r="T42" s="74"/>
      <c r="U42" s="74"/>
      <c r="V42" s="74"/>
      <c r="W42" s="74"/>
      <c r="X42" s="74"/>
      <c r="Y42" s="74"/>
      <c r="Z42" s="74"/>
      <c r="AA42" s="74"/>
      <c r="AB42" s="74"/>
    </row>
    <row r="43" spans="1:58" s="68" customFormat="1" x14ac:dyDescent="0.35">
      <c r="A43" s="116"/>
      <c r="B43" s="43" t="s">
        <v>131</v>
      </c>
      <c r="C43" s="52" t="s">
        <v>342</v>
      </c>
      <c r="D43" s="52">
        <v>2026</v>
      </c>
      <c r="E43" s="52">
        <v>2027</v>
      </c>
      <c r="F43" s="52">
        <v>2028</v>
      </c>
      <c r="G43" s="52">
        <v>2029</v>
      </c>
      <c r="H43" s="52">
        <v>2030</v>
      </c>
      <c r="I43" s="52">
        <v>2031</v>
      </c>
      <c r="J43" s="52">
        <v>2032</v>
      </c>
      <c r="K43" s="52">
        <v>2033</v>
      </c>
      <c r="L43" s="52">
        <v>2034</v>
      </c>
      <c r="M43" s="52">
        <v>2035</v>
      </c>
      <c r="N43" s="52">
        <v>2036</v>
      </c>
      <c r="O43" s="52">
        <v>2037</v>
      </c>
      <c r="P43" s="52">
        <v>2038</v>
      </c>
      <c r="Q43" s="52">
        <v>2039</v>
      </c>
      <c r="R43" s="52">
        <v>2040</v>
      </c>
      <c r="S43" s="52">
        <v>2041</v>
      </c>
      <c r="T43" s="52">
        <v>2042</v>
      </c>
      <c r="U43" s="52">
        <v>2043</v>
      </c>
      <c r="V43" s="52">
        <v>2044</v>
      </c>
      <c r="W43" s="52">
        <v>2045</v>
      </c>
      <c r="X43" s="52">
        <v>2046</v>
      </c>
      <c r="Y43" s="52">
        <v>2047</v>
      </c>
      <c r="Z43" s="52">
        <v>2048</v>
      </c>
      <c r="AA43" s="52">
        <v>2049</v>
      </c>
      <c r="AB43" s="52">
        <v>2050</v>
      </c>
    </row>
    <row r="44" spans="1:58" x14ac:dyDescent="0.35">
      <c r="A44" s="116"/>
      <c r="B44" s="3" t="s">
        <v>476</v>
      </c>
      <c r="C44" s="144" t="s">
        <v>2</v>
      </c>
      <c r="D44" s="117">
        <v>0.26050000000000001</v>
      </c>
      <c r="E44" s="117">
        <v>0.27825</v>
      </c>
      <c r="F44" s="117">
        <v>0.29619000000000001</v>
      </c>
      <c r="G44" s="117">
        <v>0.33845999999999998</v>
      </c>
      <c r="H44" s="117">
        <v>0.38112000000000001</v>
      </c>
      <c r="I44" s="117">
        <v>0.40573000000000004</v>
      </c>
      <c r="J44" s="117">
        <v>0.43037000000000003</v>
      </c>
      <c r="K44" s="117">
        <v>0.45501999999999998</v>
      </c>
      <c r="L44" s="117">
        <v>0.47972000000000004</v>
      </c>
      <c r="M44" s="117">
        <v>0.50443000000000005</v>
      </c>
      <c r="N44" s="117">
        <v>0.52916999999999992</v>
      </c>
      <c r="O44" s="117">
        <v>0.55392999999999992</v>
      </c>
      <c r="P44" s="117">
        <v>0.57871000000000006</v>
      </c>
      <c r="Q44" s="117">
        <v>0.60353000000000001</v>
      </c>
      <c r="R44" s="117">
        <v>0.62827</v>
      </c>
      <c r="S44" s="117">
        <v>0.65261999999999998</v>
      </c>
      <c r="T44" s="117">
        <v>0.67321000000000009</v>
      </c>
      <c r="U44" s="117">
        <v>0.59887999999999997</v>
      </c>
      <c r="V44" s="117">
        <v>0.60302</v>
      </c>
      <c r="W44" s="117">
        <v>0.62488999999999995</v>
      </c>
      <c r="X44" s="117">
        <v>0.64472000000000007</v>
      </c>
      <c r="Y44" s="117">
        <v>0.66576000000000002</v>
      </c>
      <c r="Z44" s="117">
        <v>0.68665999999999994</v>
      </c>
      <c r="AA44" s="117">
        <v>0.70780999999999994</v>
      </c>
      <c r="AB44" s="117">
        <v>0.72829999999999995</v>
      </c>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row>
    <row r="45" spans="1:58" x14ac:dyDescent="0.35">
      <c r="A45" s="116"/>
      <c r="B45" s="3" t="s">
        <v>473</v>
      </c>
      <c r="C45" s="144" t="s">
        <v>2</v>
      </c>
      <c r="D45" s="117">
        <v>0.29213</v>
      </c>
      <c r="E45" s="117">
        <v>0.33552999999999999</v>
      </c>
      <c r="F45" s="117">
        <v>0.37938</v>
      </c>
      <c r="G45" s="117">
        <v>0.48261999999999999</v>
      </c>
      <c r="H45" s="117">
        <v>0.58689000000000002</v>
      </c>
      <c r="I45" s="117">
        <v>0.64705999999999997</v>
      </c>
      <c r="J45" s="117">
        <v>0.70728000000000002</v>
      </c>
      <c r="K45" s="117">
        <v>0.76754999999999995</v>
      </c>
      <c r="L45" s="117">
        <v>0.82791999999999999</v>
      </c>
      <c r="M45" s="117">
        <v>0.88834000000000002</v>
      </c>
      <c r="N45" s="117">
        <v>0.94879999999999998</v>
      </c>
      <c r="O45" s="117">
        <v>1.00932</v>
      </c>
      <c r="P45" s="117">
        <v>1.06993</v>
      </c>
      <c r="Q45" s="117">
        <v>1.13059</v>
      </c>
      <c r="R45" s="117">
        <v>1.1907799999999999</v>
      </c>
      <c r="S45" s="117">
        <v>1.2511300000000001</v>
      </c>
      <c r="T45" s="117">
        <v>1.31077</v>
      </c>
      <c r="U45" s="117">
        <v>1.3646099999999999</v>
      </c>
      <c r="V45" s="117">
        <v>1.4055499999999999</v>
      </c>
      <c r="W45" s="117">
        <v>1.4534</v>
      </c>
      <c r="X45" s="117">
        <v>1.5017199999999999</v>
      </c>
      <c r="Y45" s="117">
        <v>1.5587800000000001</v>
      </c>
      <c r="Z45" s="117">
        <v>1.61341</v>
      </c>
      <c r="AA45" s="117">
        <v>1.6694500000000001</v>
      </c>
      <c r="AB45" s="117">
        <v>1.7238900000000001</v>
      </c>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row>
    <row r="46" spans="1:58" x14ac:dyDescent="0.35">
      <c r="A46" s="116"/>
      <c r="B46" s="3" t="s">
        <v>481</v>
      </c>
      <c r="C46" s="144" t="s">
        <v>2</v>
      </c>
      <c r="D46" s="117">
        <v>5.9069999999999998E-2</v>
      </c>
      <c r="E46" s="117">
        <v>0.13561000000000001</v>
      </c>
      <c r="F46" s="117">
        <v>0.20599999999999999</v>
      </c>
      <c r="G46" s="117">
        <v>0.39279000000000003</v>
      </c>
      <c r="H46" s="117">
        <v>0.53422000000000003</v>
      </c>
      <c r="I46" s="117">
        <v>0.53422000000000003</v>
      </c>
      <c r="J46" s="117">
        <v>0.53422000000000003</v>
      </c>
      <c r="K46" s="117">
        <v>0.53422000000000003</v>
      </c>
      <c r="L46" s="117">
        <v>0.53422000000000003</v>
      </c>
      <c r="M46" s="117">
        <v>0.53422000000000003</v>
      </c>
      <c r="N46" s="117">
        <v>0.53422000000000003</v>
      </c>
      <c r="O46" s="117">
        <v>0.53422000000000003</v>
      </c>
      <c r="P46" s="117">
        <v>0.53422000000000003</v>
      </c>
      <c r="Q46" s="117">
        <v>0.53422000000000003</v>
      </c>
      <c r="R46" s="117">
        <v>0.53422000000000003</v>
      </c>
      <c r="S46" s="117">
        <v>0.53422000000000003</v>
      </c>
      <c r="T46" s="117">
        <v>0.53422000000000003</v>
      </c>
      <c r="U46" s="117">
        <v>0.53422000000000003</v>
      </c>
      <c r="V46" s="117">
        <v>0.53422000000000003</v>
      </c>
      <c r="W46" s="117">
        <v>0.53422000000000003</v>
      </c>
      <c r="X46" s="117">
        <v>0.53422000000000003</v>
      </c>
      <c r="Y46" s="117">
        <v>0.53422000000000003</v>
      </c>
      <c r="Z46" s="117">
        <v>0.53422000000000003</v>
      </c>
      <c r="AA46" s="117">
        <v>0.53422000000000003</v>
      </c>
      <c r="AB46" s="117">
        <v>0.53422000000000003</v>
      </c>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row>
    <row r="47" spans="1:58" x14ac:dyDescent="0.35">
      <c r="A47" s="116"/>
      <c r="B47" s="3" t="s">
        <v>482</v>
      </c>
      <c r="C47" s="144" t="s">
        <v>2</v>
      </c>
      <c r="D47" s="117">
        <v>0</v>
      </c>
      <c r="E47" s="117">
        <v>0.17859999999999998</v>
      </c>
      <c r="F47" s="117">
        <v>0.38977000000000001</v>
      </c>
      <c r="G47" s="117">
        <v>1.13693</v>
      </c>
      <c r="H47" s="117">
        <v>1.93834</v>
      </c>
      <c r="I47" s="117">
        <v>1.93834</v>
      </c>
      <c r="J47" s="117">
        <v>1.93834</v>
      </c>
      <c r="K47" s="117">
        <v>1.93834</v>
      </c>
      <c r="L47" s="117">
        <v>1.93834</v>
      </c>
      <c r="M47" s="117">
        <v>1.93834</v>
      </c>
      <c r="N47" s="117">
        <v>1.9921199999999999</v>
      </c>
      <c r="O47" s="117">
        <v>2.0459700000000001</v>
      </c>
      <c r="P47" s="117">
        <v>2.0998699999999997</v>
      </c>
      <c r="Q47" s="117">
        <v>2.1538400000000002</v>
      </c>
      <c r="R47" s="117">
        <v>2.20784</v>
      </c>
      <c r="S47" s="117">
        <v>2.3159699999999996</v>
      </c>
      <c r="T47" s="117">
        <v>2.4242199999999996</v>
      </c>
      <c r="U47" s="117">
        <v>2.5325900000000003</v>
      </c>
      <c r="V47" s="117">
        <v>2.6410900000000002</v>
      </c>
      <c r="W47" s="117">
        <v>2.74966</v>
      </c>
      <c r="X47" s="117">
        <v>2.91269</v>
      </c>
      <c r="Y47" s="117">
        <v>3.0759099999999999</v>
      </c>
      <c r="Z47" s="117">
        <v>3.2393100000000001</v>
      </c>
      <c r="AA47" s="117">
        <v>3.4029099999999999</v>
      </c>
      <c r="AB47" s="117">
        <v>3.5665900000000001</v>
      </c>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row>
    <row r="48" spans="1:58" x14ac:dyDescent="0.35">
      <c r="A48" s="116"/>
      <c r="B48" s="3" t="s">
        <v>483</v>
      </c>
      <c r="C48" s="144" t="s">
        <v>2</v>
      </c>
      <c r="D48" s="117">
        <v>1.0948</v>
      </c>
      <c r="E48" s="117">
        <v>1.2941400000000001</v>
      </c>
      <c r="F48" s="117">
        <v>1.47736</v>
      </c>
      <c r="G48" s="117">
        <v>1.9633</v>
      </c>
      <c r="H48" s="117">
        <v>2.3312600000000003</v>
      </c>
      <c r="I48" s="117">
        <v>2.3312600000000003</v>
      </c>
      <c r="J48" s="117">
        <v>2.3312600000000003</v>
      </c>
      <c r="K48" s="117">
        <v>2.3312600000000003</v>
      </c>
      <c r="L48" s="117">
        <v>2.3312600000000003</v>
      </c>
      <c r="M48" s="117">
        <v>2.3312600000000003</v>
      </c>
      <c r="N48" s="117">
        <v>2.3312600000000003</v>
      </c>
      <c r="O48" s="117">
        <v>2.3312600000000003</v>
      </c>
      <c r="P48" s="117">
        <v>2.3312600000000003</v>
      </c>
      <c r="Q48" s="117">
        <v>2.3312600000000003</v>
      </c>
      <c r="R48" s="117">
        <v>2.3312600000000003</v>
      </c>
      <c r="S48" s="117">
        <v>2.3312600000000003</v>
      </c>
      <c r="T48" s="117">
        <v>2.3312600000000003</v>
      </c>
      <c r="U48" s="117">
        <v>2.3312600000000003</v>
      </c>
      <c r="V48" s="117">
        <v>2.3189099999999998</v>
      </c>
      <c r="W48" s="117">
        <v>2.3151999999999999</v>
      </c>
      <c r="X48" s="117">
        <v>2.2265300000000003</v>
      </c>
      <c r="Y48" s="117">
        <v>2.2265300000000003</v>
      </c>
      <c r="Z48" s="117">
        <v>2.21862</v>
      </c>
      <c r="AA48" s="117">
        <v>2.1626799999999999</v>
      </c>
      <c r="AB48" s="117">
        <v>2.1626799999999999</v>
      </c>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row>
    <row r="49" spans="1:58" x14ac:dyDescent="0.35">
      <c r="A49" s="116"/>
      <c r="B49" s="3" t="s">
        <v>484</v>
      </c>
      <c r="C49" s="144" t="s">
        <v>2</v>
      </c>
      <c r="D49" s="117">
        <v>0</v>
      </c>
      <c r="E49" s="117">
        <v>0.46511999999999998</v>
      </c>
      <c r="F49" s="117">
        <v>1.01478</v>
      </c>
      <c r="G49" s="117">
        <v>2.9585400000000002</v>
      </c>
      <c r="H49" s="117">
        <v>5.0436399999999999</v>
      </c>
      <c r="I49" s="117">
        <v>5.0436399999999999</v>
      </c>
      <c r="J49" s="117">
        <v>5.0436399999999999</v>
      </c>
      <c r="K49" s="117">
        <v>5.0436399999999999</v>
      </c>
      <c r="L49" s="117">
        <v>5.0436399999999999</v>
      </c>
      <c r="M49" s="117">
        <v>5.0436399999999999</v>
      </c>
      <c r="N49" s="117">
        <v>5.1835200000000006</v>
      </c>
      <c r="O49" s="117">
        <v>5.32348</v>
      </c>
      <c r="P49" s="117">
        <v>5.4636400000000007</v>
      </c>
      <c r="Q49" s="117">
        <v>5.6038900000000007</v>
      </c>
      <c r="R49" s="117">
        <v>5.7443299999999997</v>
      </c>
      <c r="S49" s="117">
        <v>6.0253900000000007</v>
      </c>
      <c r="T49" s="117">
        <v>6.3068299999999997</v>
      </c>
      <c r="U49" s="117">
        <v>6.5886400000000007</v>
      </c>
      <c r="V49" s="117">
        <v>6.8706400000000007</v>
      </c>
      <c r="W49" s="117">
        <v>7.1530200000000006</v>
      </c>
      <c r="X49" s="117">
        <v>7.5768599999999999</v>
      </c>
      <c r="Y49" s="117">
        <v>8.0012699999999999</v>
      </c>
      <c r="Z49" s="117">
        <v>8.4259500000000003</v>
      </c>
      <c r="AA49" s="117">
        <v>8.8512000000000004</v>
      </c>
      <c r="AB49" s="117">
        <v>9.2770200000000003</v>
      </c>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row>
    <row r="50" spans="1:58" x14ac:dyDescent="0.35">
      <c r="B50" s="15" t="s">
        <v>47</v>
      </c>
      <c r="C50" s="144" t="s">
        <v>2</v>
      </c>
      <c r="D50" s="134">
        <v>1.7064999999999999</v>
      </c>
      <c r="E50" s="134">
        <v>2.6872499999999997</v>
      </c>
      <c r="F50" s="134">
        <v>3.7634799999999999</v>
      </c>
      <c r="G50" s="134">
        <v>7.27264</v>
      </c>
      <c r="H50" s="134">
        <v>10.815470000000001</v>
      </c>
      <c r="I50" s="134">
        <v>10.90025</v>
      </c>
      <c r="J50" s="134">
        <v>10.985110000000001</v>
      </c>
      <c r="K50" s="134">
        <v>11.070029999999999</v>
      </c>
      <c r="L50" s="134">
        <v>11.155100000000001</v>
      </c>
      <c r="M50" s="134">
        <v>11.24023</v>
      </c>
      <c r="N50" s="134">
        <v>11.519090000000002</v>
      </c>
      <c r="O50" s="134">
        <v>11.79818</v>
      </c>
      <c r="P50" s="134">
        <v>12.077630000000001</v>
      </c>
      <c r="Q50" s="134">
        <v>12.357330000000001</v>
      </c>
      <c r="R50" s="134">
        <v>12.636699999999999</v>
      </c>
      <c r="S50" s="134">
        <v>13.110590000000002</v>
      </c>
      <c r="T50" s="134">
        <v>13.58051</v>
      </c>
      <c r="U50" s="134">
        <v>13.950200000000002</v>
      </c>
      <c r="V50" s="134">
        <v>14.373430000000001</v>
      </c>
      <c r="W50" s="134">
        <v>14.830390000000001</v>
      </c>
      <c r="X50" s="134">
        <v>15.396740000000001</v>
      </c>
      <c r="Y50" s="134">
        <v>16.062469999999998</v>
      </c>
      <c r="Z50" s="134">
        <v>16.718170000000001</v>
      </c>
      <c r="AA50" s="134">
        <v>17.32827</v>
      </c>
      <c r="AB50" s="134">
        <v>17.992699999999999</v>
      </c>
    </row>
    <row r="51" spans="1:58" x14ac:dyDescent="0.35">
      <c r="B51" s="15"/>
      <c r="C51" s="15"/>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row>
    <row r="52" spans="1:58" x14ac:dyDescent="0.35">
      <c r="B52" s="43" t="s">
        <v>60</v>
      </c>
      <c r="C52" s="52" t="s">
        <v>342</v>
      </c>
      <c r="D52" s="52">
        <v>2026</v>
      </c>
      <c r="E52" s="52">
        <v>2027</v>
      </c>
      <c r="F52" s="52">
        <v>2028</v>
      </c>
      <c r="G52" s="52">
        <v>2029</v>
      </c>
      <c r="H52" s="52">
        <v>2030</v>
      </c>
      <c r="I52" s="52">
        <v>2031</v>
      </c>
      <c r="J52" s="52">
        <v>2032</v>
      </c>
      <c r="K52" s="52">
        <v>2033</v>
      </c>
      <c r="L52" s="52">
        <v>2034</v>
      </c>
      <c r="M52" s="52">
        <v>2035</v>
      </c>
      <c r="N52" s="52">
        <v>2036</v>
      </c>
      <c r="O52" s="52">
        <v>2037</v>
      </c>
      <c r="P52" s="52">
        <v>2038</v>
      </c>
      <c r="Q52" s="52">
        <v>2039</v>
      </c>
      <c r="R52" s="52">
        <v>2040</v>
      </c>
      <c r="S52" s="52">
        <v>2041</v>
      </c>
      <c r="T52" s="52">
        <v>2042</v>
      </c>
      <c r="U52" s="52">
        <v>2043</v>
      </c>
      <c r="V52" s="52">
        <v>2044</v>
      </c>
      <c r="W52" s="52">
        <v>2045</v>
      </c>
      <c r="X52" s="52">
        <v>2046</v>
      </c>
      <c r="Y52" s="52">
        <v>2047</v>
      </c>
      <c r="Z52" s="52">
        <v>2048</v>
      </c>
      <c r="AA52" s="52">
        <v>2049</v>
      </c>
      <c r="AB52" s="52">
        <v>2050</v>
      </c>
    </row>
    <row r="53" spans="1:58" x14ac:dyDescent="0.35">
      <c r="B53" s="3" t="s">
        <v>476</v>
      </c>
      <c r="C53" s="144" t="s">
        <v>361</v>
      </c>
      <c r="D53" s="132">
        <v>0.8019400000000001</v>
      </c>
      <c r="E53" s="132">
        <v>0.85265999999999997</v>
      </c>
      <c r="F53" s="132">
        <v>0.90390999999999999</v>
      </c>
      <c r="G53" s="132">
        <v>1.02467</v>
      </c>
      <c r="H53" s="132">
        <v>1.1465700000000001</v>
      </c>
      <c r="I53" s="132">
        <v>1.21689</v>
      </c>
      <c r="J53" s="132">
        <v>1.2872699999999999</v>
      </c>
      <c r="K53" s="132">
        <v>1.35771</v>
      </c>
      <c r="L53" s="132">
        <v>1.4282699999999999</v>
      </c>
      <c r="M53" s="132">
        <v>1.4988900000000001</v>
      </c>
      <c r="N53" s="132">
        <v>1.5695699999999999</v>
      </c>
      <c r="O53" s="132">
        <v>1.6403099999999999</v>
      </c>
      <c r="P53" s="132">
        <v>1.7111100000000001</v>
      </c>
      <c r="Q53" s="132">
        <v>1.7820300000000002</v>
      </c>
      <c r="R53" s="132">
        <v>1.8526199999999999</v>
      </c>
      <c r="S53" s="132">
        <v>1.92228</v>
      </c>
      <c r="T53" s="132">
        <v>1.97933</v>
      </c>
      <c r="U53" s="132">
        <v>1.70675</v>
      </c>
      <c r="V53" s="132">
        <v>1.7099799999999998</v>
      </c>
      <c r="W53" s="132">
        <v>1.7742599999999997</v>
      </c>
      <c r="X53" s="132">
        <v>1.8338199999999998</v>
      </c>
      <c r="Y53" s="132">
        <v>1.89689</v>
      </c>
      <c r="Z53" s="132">
        <v>1.9596899999999997</v>
      </c>
      <c r="AA53" s="132">
        <v>2.0223800000000001</v>
      </c>
      <c r="AB53" s="132">
        <v>2.0842499999999999</v>
      </c>
    </row>
    <row r="54" spans="1:58" x14ac:dyDescent="0.35">
      <c r="B54" s="3" t="s">
        <v>473</v>
      </c>
      <c r="C54" s="144" t="s">
        <v>361</v>
      </c>
      <c r="D54" s="132">
        <v>0.83026</v>
      </c>
      <c r="E54" s="132">
        <v>0.95426999999999995</v>
      </c>
      <c r="F54" s="132">
        <v>1.0795399999999999</v>
      </c>
      <c r="G54" s="132">
        <v>1.3745099999999999</v>
      </c>
      <c r="H54" s="132">
        <v>1.6724299999999999</v>
      </c>
      <c r="I54" s="132">
        <v>1.8443499999999999</v>
      </c>
      <c r="J54" s="132">
        <v>2.01641</v>
      </c>
      <c r="K54" s="132">
        <v>2.1886099999999997</v>
      </c>
      <c r="L54" s="132">
        <v>2.3610899999999999</v>
      </c>
      <c r="M54" s="132">
        <v>2.5337100000000001</v>
      </c>
      <c r="N54" s="132">
        <v>2.7064699999999999</v>
      </c>
      <c r="O54" s="132">
        <v>2.8793699999999998</v>
      </c>
      <c r="P54" s="132">
        <v>3.0525500000000001</v>
      </c>
      <c r="Q54" s="132">
        <v>3.2258700000000005</v>
      </c>
      <c r="R54" s="132">
        <v>3.3973399999999998</v>
      </c>
      <c r="S54" s="132">
        <v>3.5698600000000003</v>
      </c>
      <c r="T54" s="132">
        <v>3.7397499999999999</v>
      </c>
      <c r="U54" s="132">
        <v>3.8893</v>
      </c>
      <c r="V54" s="132">
        <v>3.9980099999999998</v>
      </c>
      <c r="W54" s="132">
        <v>4.1423499999999995</v>
      </c>
      <c r="X54" s="132">
        <v>4.2875800000000002</v>
      </c>
      <c r="Y54" s="132">
        <v>4.4536499999999997</v>
      </c>
      <c r="Z54" s="132">
        <v>4.6146499999999993</v>
      </c>
      <c r="AA54" s="132">
        <v>4.7777799999999999</v>
      </c>
      <c r="AB54" s="132">
        <v>4.9383300000000006</v>
      </c>
    </row>
    <row r="55" spans="1:58" x14ac:dyDescent="0.35">
      <c r="B55" s="3" t="s">
        <v>481</v>
      </c>
      <c r="C55" s="144" t="s">
        <v>361</v>
      </c>
      <c r="D55" s="132">
        <v>0.22907</v>
      </c>
      <c r="E55" s="132">
        <v>0.38289000000000001</v>
      </c>
      <c r="F55" s="132">
        <v>0.55326999999999993</v>
      </c>
      <c r="G55" s="132">
        <v>1.18289</v>
      </c>
      <c r="H55" s="132">
        <v>1.6596100000000003</v>
      </c>
      <c r="I55" s="132">
        <v>1.6596100000000003</v>
      </c>
      <c r="J55" s="132">
        <v>1.6596100000000003</v>
      </c>
      <c r="K55" s="132">
        <v>1.6596100000000003</v>
      </c>
      <c r="L55" s="132">
        <v>1.6596100000000003</v>
      </c>
      <c r="M55" s="132">
        <v>1.6596100000000003</v>
      </c>
      <c r="N55" s="132">
        <v>1.6596100000000003</v>
      </c>
      <c r="O55" s="132">
        <v>1.6596100000000003</v>
      </c>
      <c r="P55" s="132">
        <v>1.6596100000000003</v>
      </c>
      <c r="Q55" s="132">
        <v>1.6596100000000003</v>
      </c>
      <c r="R55" s="132">
        <v>1.6596100000000003</v>
      </c>
      <c r="S55" s="132">
        <v>1.6596100000000003</v>
      </c>
      <c r="T55" s="132">
        <v>1.6596100000000003</v>
      </c>
      <c r="U55" s="132">
        <v>1.6596100000000003</v>
      </c>
      <c r="V55" s="132">
        <v>1.6596100000000003</v>
      </c>
      <c r="W55" s="132">
        <v>1.6596100000000003</v>
      </c>
      <c r="X55" s="132">
        <v>1.6596100000000003</v>
      </c>
      <c r="Y55" s="132">
        <v>1.6596100000000003</v>
      </c>
      <c r="Z55" s="132">
        <v>1.6596100000000003</v>
      </c>
      <c r="AA55" s="132">
        <v>1.6596100000000003</v>
      </c>
      <c r="AB55" s="132">
        <v>1.6596100000000003</v>
      </c>
    </row>
    <row r="56" spans="1:58" x14ac:dyDescent="0.35">
      <c r="B56" s="3" t="s">
        <v>482</v>
      </c>
      <c r="C56" s="144" t="s">
        <v>361</v>
      </c>
      <c r="D56" s="132">
        <v>0</v>
      </c>
      <c r="E56" s="132">
        <v>0.35891999999999996</v>
      </c>
      <c r="F56" s="132">
        <v>0.87006000000000006</v>
      </c>
      <c r="G56" s="132">
        <v>3.3885700000000001</v>
      </c>
      <c r="H56" s="132">
        <v>6.0899700000000001</v>
      </c>
      <c r="I56" s="132">
        <v>6.0899700000000001</v>
      </c>
      <c r="J56" s="132">
        <v>6.0899700000000001</v>
      </c>
      <c r="K56" s="132">
        <v>6.0899700000000001</v>
      </c>
      <c r="L56" s="132">
        <v>6.0899700000000001</v>
      </c>
      <c r="M56" s="132">
        <v>6.0899700000000001</v>
      </c>
      <c r="N56" s="132">
        <v>6.1975299999999995</v>
      </c>
      <c r="O56" s="132">
        <v>6.3052200000000003</v>
      </c>
      <c r="P56" s="132">
        <v>6.4130299999999991</v>
      </c>
      <c r="Q56" s="132">
        <v>6.5209700000000002</v>
      </c>
      <c r="R56" s="132">
        <v>6.6289699999999998</v>
      </c>
      <c r="S56" s="132">
        <v>6.8452199999999994</v>
      </c>
      <c r="T56" s="132">
        <v>7.0617199999999993</v>
      </c>
      <c r="U56" s="132">
        <v>7.2784700000000004</v>
      </c>
      <c r="V56" s="132">
        <v>7.4954700000000001</v>
      </c>
      <c r="W56" s="132">
        <v>7.7126000000000001</v>
      </c>
      <c r="X56" s="132">
        <v>8.0386600000000001</v>
      </c>
      <c r="Y56" s="132">
        <v>8.3651</v>
      </c>
      <c r="Z56" s="132">
        <v>8.69191</v>
      </c>
      <c r="AA56" s="132">
        <v>9.0190999999999999</v>
      </c>
      <c r="AB56" s="132">
        <v>9.3464700000000001</v>
      </c>
    </row>
    <row r="57" spans="1:58" x14ac:dyDescent="0.35">
      <c r="B57" s="3" t="s">
        <v>483</v>
      </c>
      <c r="C57" s="144" t="s">
        <v>361</v>
      </c>
      <c r="D57" s="132">
        <v>4.6512099999999998</v>
      </c>
      <c r="E57" s="132">
        <v>5.0518099999999997</v>
      </c>
      <c r="F57" s="132">
        <v>5.4952899999999998</v>
      </c>
      <c r="G57" s="132">
        <v>7.1332899999999997</v>
      </c>
      <c r="H57" s="132">
        <v>8.3736100000000011</v>
      </c>
      <c r="I57" s="132">
        <v>8.3736100000000011</v>
      </c>
      <c r="J57" s="132">
        <v>8.3736100000000011</v>
      </c>
      <c r="K57" s="132">
        <v>8.3736100000000011</v>
      </c>
      <c r="L57" s="132">
        <v>8.3736100000000011</v>
      </c>
      <c r="M57" s="132">
        <v>8.3736100000000011</v>
      </c>
      <c r="N57" s="132">
        <v>8.3736100000000011</v>
      </c>
      <c r="O57" s="132">
        <v>8.3736100000000011</v>
      </c>
      <c r="P57" s="132">
        <v>8.3736100000000011</v>
      </c>
      <c r="Q57" s="132">
        <v>8.3736100000000011</v>
      </c>
      <c r="R57" s="132">
        <v>8.3736100000000011</v>
      </c>
      <c r="S57" s="132">
        <v>8.3736100000000011</v>
      </c>
      <c r="T57" s="132">
        <v>8.3736100000000011</v>
      </c>
      <c r="U57" s="132">
        <v>8.3736100000000011</v>
      </c>
      <c r="V57" s="132">
        <v>8.3404199999999999</v>
      </c>
      <c r="W57" s="132">
        <v>8.3300900000000002</v>
      </c>
      <c r="X57" s="132">
        <v>8.1404600000000009</v>
      </c>
      <c r="Y57" s="132">
        <v>8.0754599999999996</v>
      </c>
      <c r="Z57" s="132">
        <v>8.0204399999999989</v>
      </c>
      <c r="AA57" s="132">
        <v>7.92</v>
      </c>
      <c r="AB57" s="132">
        <v>7.83371</v>
      </c>
    </row>
    <row r="58" spans="1:58" x14ac:dyDescent="0.35">
      <c r="B58" s="3" t="s">
        <v>484</v>
      </c>
      <c r="C58" s="144" t="s">
        <v>361</v>
      </c>
      <c r="D58" s="132">
        <v>0</v>
      </c>
      <c r="E58" s="132">
        <v>0.93473000000000006</v>
      </c>
      <c r="F58" s="132">
        <v>2.2651700000000003</v>
      </c>
      <c r="G58" s="132">
        <v>8.8171700000000008</v>
      </c>
      <c r="H58" s="132">
        <v>15.845609999999999</v>
      </c>
      <c r="I58" s="132">
        <v>15.845609999999999</v>
      </c>
      <c r="J58" s="132">
        <v>15.845609999999999</v>
      </c>
      <c r="K58" s="132">
        <v>15.845609999999999</v>
      </c>
      <c r="L58" s="132">
        <v>15.845609999999999</v>
      </c>
      <c r="M58" s="132">
        <v>15.845609999999999</v>
      </c>
      <c r="N58" s="132">
        <v>16.125360000000001</v>
      </c>
      <c r="O58" s="132">
        <v>16.405290000000001</v>
      </c>
      <c r="P58" s="132">
        <v>16.68561</v>
      </c>
      <c r="Q58" s="132">
        <v>16.96611</v>
      </c>
      <c r="R58" s="132">
        <v>17.24699</v>
      </c>
      <c r="S58" s="132">
        <v>17.80911</v>
      </c>
      <c r="T58" s="132">
        <v>18.37199</v>
      </c>
      <c r="U58" s="132">
        <v>18.93561</v>
      </c>
      <c r="V58" s="132">
        <v>19.499610000000001</v>
      </c>
      <c r="W58" s="132">
        <v>20.064360000000001</v>
      </c>
      <c r="X58" s="132">
        <v>20.912050000000001</v>
      </c>
      <c r="Y58" s="132">
        <v>21.760860000000001</v>
      </c>
      <c r="Z58" s="132">
        <v>22.610230000000001</v>
      </c>
      <c r="AA58" s="132">
        <v>23.460730000000002</v>
      </c>
      <c r="AB58" s="132">
        <v>24.312359999999998</v>
      </c>
    </row>
    <row r="59" spans="1:58" x14ac:dyDescent="0.35">
      <c r="B59" s="15" t="s">
        <v>37</v>
      </c>
      <c r="C59" s="144" t="s">
        <v>361</v>
      </c>
      <c r="D59" s="134">
        <v>6.51248</v>
      </c>
      <c r="E59" s="134">
        <v>8.5352800000000002</v>
      </c>
      <c r="F59" s="134">
        <v>11.16724</v>
      </c>
      <c r="G59" s="134">
        <v>22.921099999999999</v>
      </c>
      <c r="H59" s="134">
        <v>34.787800000000004</v>
      </c>
      <c r="I59" s="134">
        <v>35.03004</v>
      </c>
      <c r="J59" s="134">
        <v>35.272480000000002</v>
      </c>
      <c r="K59" s="134">
        <v>35.515120000000003</v>
      </c>
      <c r="L59" s="134">
        <v>35.758160000000004</v>
      </c>
      <c r="M59" s="134">
        <v>36.001400000000004</v>
      </c>
      <c r="N59" s="134">
        <v>36.632150000000003</v>
      </c>
      <c r="O59" s="134">
        <v>37.26341</v>
      </c>
      <c r="P59" s="134">
        <v>37.895520000000005</v>
      </c>
      <c r="Q59" s="134">
        <v>38.528200000000005</v>
      </c>
      <c r="R59" s="134">
        <v>39.159140000000008</v>
      </c>
      <c r="S59" s="134">
        <v>40.179690000000001</v>
      </c>
      <c r="T59" s="134">
        <v>41.186009999999996</v>
      </c>
      <c r="U59" s="134">
        <v>41.843350000000001</v>
      </c>
      <c r="V59" s="134">
        <v>42.703100000000006</v>
      </c>
      <c r="W59" s="134">
        <v>43.68327</v>
      </c>
      <c r="X59" s="134">
        <v>44.87218</v>
      </c>
      <c r="Y59" s="134">
        <v>46.211570000000002</v>
      </c>
      <c r="Z59" s="134">
        <v>47.556530000000002</v>
      </c>
      <c r="AA59" s="134">
        <v>48.8596</v>
      </c>
      <c r="AB59" s="134">
        <v>50.174729999999997</v>
      </c>
    </row>
    <row r="60" spans="1:58" x14ac:dyDescent="0.35">
      <c r="B60" s="15"/>
      <c r="C60" s="15"/>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row>
    <row r="61" spans="1:58" s="65" customFormat="1" x14ac:dyDescent="0.35">
      <c r="B61" s="65" t="s">
        <v>61</v>
      </c>
      <c r="D61" s="275"/>
      <c r="E61" s="275"/>
      <c r="F61" s="275"/>
      <c r="G61" s="275"/>
      <c r="H61" s="275"/>
      <c r="I61" s="275"/>
      <c r="J61" s="275"/>
      <c r="K61" s="275"/>
      <c r="L61" s="275"/>
      <c r="M61" s="275"/>
      <c r="N61" s="275"/>
      <c r="O61" s="275"/>
      <c r="P61" s="275"/>
      <c r="Q61" s="275"/>
      <c r="R61" s="275"/>
      <c r="S61" s="275"/>
      <c r="T61" s="275"/>
      <c r="U61" s="275"/>
      <c r="V61" s="275"/>
      <c r="W61" s="275"/>
      <c r="X61" s="275"/>
      <c r="Y61" s="275"/>
      <c r="Z61" s="275"/>
      <c r="AA61" s="275"/>
      <c r="AB61" s="275"/>
    </row>
    <row r="62" spans="1:58" x14ac:dyDescent="0.35">
      <c r="B62" s="278" t="s">
        <v>485</v>
      </c>
    </row>
    <row r="63" spans="1:58" x14ac:dyDescent="0.35">
      <c r="B63" s="278"/>
    </row>
    <row r="64" spans="1:58" s="68" customFormat="1" x14ac:dyDescent="0.35">
      <c r="A64" s="116"/>
      <c r="B64" s="43" t="s">
        <v>442</v>
      </c>
      <c r="C64" s="52" t="s">
        <v>342</v>
      </c>
      <c r="D64" s="52">
        <v>2026</v>
      </c>
      <c r="E64" s="52">
        <v>2027</v>
      </c>
      <c r="F64" s="52">
        <v>2028</v>
      </c>
      <c r="G64" s="52">
        <v>2029</v>
      </c>
      <c r="H64" s="52">
        <v>2030</v>
      </c>
      <c r="I64" s="52">
        <v>2031</v>
      </c>
      <c r="J64" s="52">
        <v>2032</v>
      </c>
      <c r="K64" s="52">
        <v>2033</v>
      </c>
      <c r="L64" s="52">
        <v>2034</v>
      </c>
      <c r="M64" s="52">
        <v>2035</v>
      </c>
      <c r="N64" s="52">
        <v>2036</v>
      </c>
      <c r="O64" s="52">
        <v>2037</v>
      </c>
      <c r="P64" s="52">
        <v>2038</v>
      </c>
      <c r="Q64" s="52">
        <v>2039</v>
      </c>
      <c r="R64" s="52">
        <v>2040</v>
      </c>
      <c r="S64" s="52">
        <v>2041</v>
      </c>
      <c r="T64" s="52">
        <v>2042</v>
      </c>
      <c r="U64" s="52">
        <v>2043</v>
      </c>
      <c r="V64" s="52">
        <v>2044</v>
      </c>
      <c r="W64" s="52">
        <v>2045</v>
      </c>
      <c r="X64" s="52">
        <v>2046</v>
      </c>
      <c r="Y64" s="52">
        <v>2047</v>
      </c>
      <c r="Z64" s="52">
        <v>2048</v>
      </c>
      <c r="AA64" s="52">
        <v>2049</v>
      </c>
      <c r="AB64" s="52">
        <v>2050</v>
      </c>
    </row>
    <row r="65" spans="1:58" x14ac:dyDescent="0.35">
      <c r="A65" s="116"/>
      <c r="B65" s="3" t="s">
        <v>476</v>
      </c>
      <c r="C65" s="144" t="s">
        <v>1</v>
      </c>
      <c r="D65" s="107">
        <v>1024</v>
      </c>
      <c r="E65" s="107">
        <v>1029</v>
      </c>
      <c r="F65" s="107">
        <v>1035</v>
      </c>
      <c r="G65" s="107">
        <v>1047</v>
      </c>
      <c r="H65" s="107">
        <v>1058</v>
      </c>
      <c r="I65" s="107">
        <v>1063</v>
      </c>
      <c r="J65" s="107">
        <v>1069</v>
      </c>
      <c r="K65" s="107">
        <v>1074</v>
      </c>
      <c r="L65" s="107">
        <v>1078</v>
      </c>
      <c r="M65" s="107">
        <v>1082</v>
      </c>
      <c r="N65" s="107">
        <v>1086</v>
      </c>
      <c r="O65" s="107">
        <v>1090</v>
      </c>
      <c r="P65" s="107">
        <v>1093</v>
      </c>
      <c r="Q65" s="107">
        <v>1096</v>
      </c>
      <c r="R65" s="107">
        <v>1100</v>
      </c>
      <c r="S65" s="107">
        <v>1102</v>
      </c>
      <c r="T65" s="107">
        <v>1106</v>
      </c>
      <c r="U65" s="107">
        <v>1142</v>
      </c>
      <c r="V65" s="107">
        <v>1152</v>
      </c>
      <c r="W65" s="107">
        <v>1154</v>
      </c>
      <c r="X65" s="107">
        <v>1156</v>
      </c>
      <c r="Y65" s="107">
        <v>1158</v>
      </c>
      <c r="Z65" s="107">
        <v>1160</v>
      </c>
      <c r="AA65" s="107">
        <v>1162</v>
      </c>
      <c r="AB65" s="107">
        <v>1163</v>
      </c>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row>
    <row r="66" spans="1:58" x14ac:dyDescent="0.35">
      <c r="A66" s="116"/>
      <c r="B66" s="3" t="s">
        <v>473</v>
      </c>
      <c r="C66" s="144" t="s">
        <v>1</v>
      </c>
      <c r="D66" s="107">
        <v>1126</v>
      </c>
      <c r="E66" s="107">
        <v>1133</v>
      </c>
      <c r="F66" s="107">
        <v>1139</v>
      </c>
      <c r="G66" s="107">
        <v>1153</v>
      </c>
      <c r="H66" s="107">
        <v>1163</v>
      </c>
      <c r="I66" s="107">
        <v>1169</v>
      </c>
      <c r="J66" s="107">
        <v>1174</v>
      </c>
      <c r="K66" s="107">
        <v>1178</v>
      </c>
      <c r="L66" s="107">
        <v>1182</v>
      </c>
      <c r="M66" s="107">
        <v>1185</v>
      </c>
      <c r="N66" s="107">
        <v>1188</v>
      </c>
      <c r="O66" s="107">
        <v>1191</v>
      </c>
      <c r="P66" s="107">
        <v>1194</v>
      </c>
      <c r="Q66" s="107">
        <v>1196</v>
      </c>
      <c r="R66" s="107">
        <v>1198</v>
      </c>
      <c r="S66" s="107">
        <v>1200</v>
      </c>
      <c r="T66" s="107">
        <v>1202</v>
      </c>
      <c r="U66" s="107">
        <v>1205</v>
      </c>
      <c r="V66" s="107">
        <v>1210</v>
      </c>
      <c r="W66" s="107">
        <v>1213</v>
      </c>
      <c r="X66" s="107">
        <v>1215</v>
      </c>
      <c r="Y66" s="107">
        <v>1217</v>
      </c>
      <c r="Z66" s="107">
        <v>1219</v>
      </c>
      <c r="AA66" s="107">
        <v>1220</v>
      </c>
      <c r="AB66" s="107">
        <v>1221</v>
      </c>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row>
    <row r="67" spans="1:58" x14ac:dyDescent="0.35">
      <c r="A67" s="116"/>
      <c r="B67" s="3" t="s">
        <v>481</v>
      </c>
      <c r="C67" s="144" t="s">
        <v>1</v>
      </c>
      <c r="D67" s="107">
        <v>1569</v>
      </c>
      <c r="E67" s="107">
        <v>1592</v>
      </c>
      <c r="F67" s="107">
        <v>1612</v>
      </c>
      <c r="G67" s="107">
        <v>1649</v>
      </c>
      <c r="H67" s="107">
        <v>1662</v>
      </c>
      <c r="I67" s="107">
        <v>1662</v>
      </c>
      <c r="J67" s="107">
        <v>1662</v>
      </c>
      <c r="K67" s="107">
        <v>1662</v>
      </c>
      <c r="L67" s="107">
        <v>1662</v>
      </c>
      <c r="M67" s="107">
        <v>1662</v>
      </c>
      <c r="N67" s="107">
        <v>1662</v>
      </c>
      <c r="O67" s="107">
        <v>1662</v>
      </c>
      <c r="P67" s="107">
        <v>1662</v>
      </c>
      <c r="Q67" s="107">
        <v>1662</v>
      </c>
      <c r="R67" s="107">
        <v>1662</v>
      </c>
      <c r="S67" s="107">
        <v>1662</v>
      </c>
      <c r="T67" s="107">
        <v>1662</v>
      </c>
      <c r="U67" s="107">
        <v>1662</v>
      </c>
      <c r="V67" s="107">
        <v>1662</v>
      </c>
      <c r="W67" s="107">
        <v>1662</v>
      </c>
      <c r="X67" s="107">
        <v>1662</v>
      </c>
      <c r="Y67" s="107">
        <v>1662</v>
      </c>
      <c r="Z67" s="107">
        <v>1662</v>
      </c>
      <c r="AA67" s="107">
        <v>1662</v>
      </c>
      <c r="AB67" s="107">
        <v>1662</v>
      </c>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row>
    <row r="68" spans="1:58" x14ac:dyDescent="0.35">
      <c r="A68" s="116"/>
      <c r="B68" s="3" t="s">
        <v>482</v>
      </c>
      <c r="C68" s="144" t="s">
        <v>1</v>
      </c>
      <c r="D68" s="107">
        <v>0</v>
      </c>
      <c r="E68" s="107">
        <v>1645</v>
      </c>
      <c r="F68" s="107">
        <v>1656</v>
      </c>
      <c r="G68" s="107">
        <v>1674</v>
      </c>
      <c r="H68" s="107">
        <v>1684</v>
      </c>
      <c r="I68" s="107">
        <v>1684</v>
      </c>
      <c r="J68" s="107">
        <v>1684</v>
      </c>
      <c r="K68" s="107">
        <v>1684</v>
      </c>
      <c r="L68" s="107">
        <v>1684</v>
      </c>
      <c r="M68" s="107">
        <v>1684</v>
      </c>
      <c r="N68" s="107">
        <v>1684</v>
      </c>
      <c r="O68" s="107">
        <v>1684</v>
      </c>
      <c r="P68" s="107">
        <v>1685</v>
      </c>
      <c r="Q68" s="107">
        <v>1685</v>
      </c>
      <c r="R68" s="107">
        <v>1686</v>
      </c>
      <c r="S68" s="107">
        <v>1687</v>
      </c>
      <c r="T68" s="107">
        <v>1688</v>
      </c>
      <c r="U68" s="107">
        <v>1689</v>
      </c>
      <c r="V68" s="107">
        <v>1690</v>
      </c>
      <c r="W68" s="107">
        <v>1691</v>
      </c>
      <c r="X68" s="107">
        <v>1693</v>
      </c>
      <c r="Y68" s="107">
        <v>1694</v>
      </c>
      <c r="Z68" s="107">
        <v>1695</v>
      </c>
      <c r="AA68" s="107">
        <v>1697</v>
      </c>
      <c r="AB68" s="107">
        <v>1698</v>
      </c>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row>
    <row r="69" spans="1:58" x14ac:dyDescent="0.35">
      <c r="A69" s="116"/>
      <c r="B69" s="3" t="s">
        <v>483</v>
      </c>
      <c r="C69" s="144" t="s">
        <v>1</v>
      </c>
      <c r="D69" s="107">
        <v>1376</v>
      </c>
      <c r="E69" s="107">
        <v>1379</v>
      </c>
      <c r="F69" s="107">
        <v>1383</v>
      </c>
      <c r="G69" s="107">
        <v>1398</v>
      </c>
      <c r="H69" s="107">
        <v>1408</v>
      </c>
      <c r="I69" s="107">
        <v>1408</v>
      </c>
      <c r="J69" s="107">
        <v>1408</v>
      </c>
      <c r="K69" s="107">
        <v>1408</v>
      </c>
      <c r="L69" s="107">
        <v>1408</v>
      </c>
      <c r="M69" s="107">
        <v>1408</v>
      </c>
      <c r="N69" s="107">
        <v>1408</v>
      </c>
      <c r="O69" s="107">
        <v>1408</v>
      </c>
      <c r="P69" s="107">
        <v>1408</v>
      </c>
      <c r="Q69" s="107">
        <v>1408</v>
      </c>
      <c r="R69" s="107">
        <v>1408</v>
      </c>
      <c r="S69" s="107">
        <v>1408</v>
      </c>
      <c r="T69" s="107">
        <v>1408</v>
      </c>
      <c r="U69" s="107">
        <v>1408</v>
      </c>
      <c r="V69" s="107">
        <v>1409</v>
      </c>
      <c r="W69" s="107">
        <v>1409</v>
      </c>
      <c r="X69" s="107">
        <v>1410</v>
      </c>
      <c r="Y69" s="107">
        <v>1411</v>
      </c>
      <c r="Z69" s="107">
        <v>1412</v>
      </c>
      <c r="AA69" s="107">
        <v>1412</v>
      </c>
      <c r="AB69" s="107">
        <v>1414</v>
      </c>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row>
    <row r="70" spans="1:58" x14ac:dyDescent="0.35">
      <c r="A70" s="116"/>
      <c r="B70" s="3" t="s">
        <v>484</v>
      </c>
      <c r="C70" s="144" t="s">
        <v>1</v>
      </c>
      <c r="D70" s="107">
        <v>0</v>
      </c>
      <c r="E70" s="107">
        <v>1428</v>
      </c>
      <c r="F70" s="107">
        <v>1437</v>
      </c>
      <c r="G70" s="107">
        <v>1452</v>
      </c>
      <c r="H70" s="107">
        <v>1460</v>
      </c>
      <c r="I70" s="107">
        <v>1460</v>
      </c>
      <c r="J70" s="107">
        <v>1460</v>
      </c>
      <c r="K70" s="107">
        <v>1460</v>
      </c>
      <c r="L70" s="107">
        <v>1460</v>
      </c>
      <c r="M70" s="107">
        <v>1460</v>
      </c>
      <c r="N70" s="107">
        <v>1460</v>
      </c>
      <c r="O70" s="107">
        <v>1461</v>
      </c>
      <c r="P70" s="107">
        <v>1461</v>
      </c>
      <c r="Q70" s="107">
        <v>1462</v>
      </c>
      <c r="R70" s="107">
        <v>1462</v>
      </c>
      <c r="S70" s="107">
        <v>1463</v>
      </c>
      <c r="T70" s="107">
        <v>1464</v>
      </c>
      <c r="U70" s="107">
        <v>1465</v>
      </c>
      <c r="V70" s="107">
        <v>1466</v>
      </c>
      <c r="W70" s="107">
        <v>1466</v>
      </c>
      <c r="X70" s="107">
        <v>1468</v>
      </c>
      <c r="Y70" s="107">
        <v>1469</v>
      </c>
      <c r="Z70" s="107">
        <v>1470</v>
      </c>
      <c r="AA70" s="107">
        <v>1471</v>
      </c>
      <c r="AB70" s="107">
        <v>1473</v>
      </c>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row>
    <row r="71" spans="1:58" x14ac:dyDescent="0.35">
      <c r="B71" s="15"/>
      <c r="D71" s="74"/>
      <c r="E71" s="74"/>
      <c r="F71" s="74"/>
      <c r="G71" s="74"/>
      <c r="H71" s="74"/>
      <c r="I71" s="74"/>
      <c r="J71" s="74"/>
      <c r="K71" s="74"/>
      <c r="L71" s="74"/>
      <c r="M71" s="74"/>
      <c r="N71" s="74"/>
      <c r="O71" s="74"/>
      <c r="P71" s="74"/>
      <c r="Q71" s="74"/>
      <c r="R71" s="74"/>
      <c r="S71" s="74"/>
      <c r="T71" s="74"/>
      <c r="U71" s="74"/>
      <c r="V71" s="74"/>
      <c r="W71" s="74"/>
      <c r="X71" s="74"/>
      <c r="Y71" s="74"/>
      <c r="Z71" s="74"/>
      <c r="AA71" s="74"/>
      <c r="AB71" s="74"/>
    </row>
    <row r="72" spans="1:58" s="68" customFormat="1" x14ac:dyDescent="0.35">
      <c r="A72" s="116"/>
      <c r="B72" s="43" t="s">
        <v>443</v>
      </c>
      <c r="C72" s="52" t="s">
        <v>342</v>
      </c>
      <c r="D72" s="52">
        <v>2026</v>
      </c>
      <c r="E72" s="52">
        <v>2027</v>
      </c>
      <c r="F72" s="52">
        <v>2028</v>
      </c>
      <c r="G72" s="52">
        <v>2029</v>
      </c>
      <c r="H72" s="52">
        <v>2030</v>
      </c>
      <c r="I72" s="52">
        <v>2031</v>
      </c>
      <c r="J72" s="52">
        <v>2032</v>
      </c>
      <c r="K72" s="52">
        <v>2033</v>
      </c>
      <c r="L72" s="52">
        <v>2034</v>
      </c>
      <c r="M72" s="52">
        <v>2035</v>
      </c>
      <c r="N72" s="52">
        <v>2036</v>
      </c>
      <c r="O72" s="52">
        <v>2037</v>
      </c>
      <c r="P72" s="52">
        <v>2038</v>
      </c>
      <c r="Q72" s="52">
        <v>2039</v>
      </c>
      <c r="R72" s="52">
        <v>2040</v>
      </c>
      <c r="S72" s="52">
        <v>2041</v>
      </c>
      <c r="T72" s="52">
        <v>2042</v>
      </c>
      <c r="U72" s="52">
        <v>2043</v>
      </c>
      <c r="V72" s="52">
        <v>2044</v>
      </c>
      <c r="W72" s="52">
        <v>2045</v>
      </c>
      <c r="X72" s="52">
        <v>2046</v>
      </c>
      <c r="Y72" s="52">
        <v>2047</v>
      </c>
      <c r="Z72" s="52">
        <v>2048</v>
      </c>
      <c r="AA72" s="52">
        <v>2049</v>
      </c>
      <c r="AB72" s="52">
        <v>2050</v>
      </c>
    </row>
    <row r="73" spans="1:58" x14ac:dyDescent="0.35">
      <c r="A73" s="116"/>
      <c r="B73" s="3" t="s">
        <v>476</v>
      </c>
      <c r="C73" s="144" t="s">
        <v>2</v>
      </c>
      <c r="D73" s="107">
        <v>1029</v>
      </c>
      <c r="E73" s="107">
        <v>1035</v>
      </c>
      <c r="F73" s="107">
        <v>1041</v>
      </c>
      <c r="G73" s="107">
        <v>1053</v>
      </c>
      <c r="H73" s="107">
        <v>1064</v>
      </c>
      <c r="I73" s="107">
        <v>1070</v>
      </c>
      <c r="J73" s="107">
        <v>1076</v>
      </c>
      <c r="K73" s="107">
        <v>1080</v>
      </c>
      <c r="L73" s="107">
        <v>1085</v>
      </c>
      <c r="M73" s="107">
        <v>1089</v>
      </c>
      <c r="N73" s="107">
        <v>1093</v>
      </c>
      <c r="O73" s="107">
        <v>1097</v>
      </c>
      <c r="P73" s="107">
        <v>1100</v>
      </c>
      <c r="Q73" s="107">
        <v>1103</v>
      </c>
      <c r="R73" s="107">
        <v>1106</v>
      </c>
      <c r="S73" s="107">
        <v>1109</v>
      </c>
      <c r="T73" s="107">
        <v>1113</v>
      </c>
      <c r="U73" s="107">
        <v>1141</v>
      </c>
      <c r="V73" s="107">
        <v>1149</v>
      </c>
      <c r="W73" s="107">
        <v>1152</v>
      </c>
      <c r="X73" s="107">
        <v>1155</v>
      </c>
      <c r="Y73" s="107">
        <v>1157</v>
      </c>
      <c r="Z73" s="107">
        <v>1159</v>
      </c>
      <c r="AA73" s="107">
        <v>1161</v>
      </c>
      <c r="AB73" s="107">
        <v>1163</v>
      </c>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row>
    <row r="74" spans="1:58" x14ac:dyDescent="0.35">
      <c r="A74" s="116"/>
      <c r="B74" s="3" t="s">
        <v>473</v>
      </c>
      <c r="C74" s="144" t="s">
        <v>2</v>
      </c>
      <c r="D74" s="107">
        <v>1123</v>
      </c>
      <c r="E74" s="107">
        <v>1130</v>
      </c>
      <c r="F74" s="107">
        <v>1137</v>
      </c>
      <c r="G74" s="107">
        <v>1151</v>
      </c>
      <c r="H74" s="107">
        <v>1162</v>
      </c>
      <c r="I74" s="107">
        <v>1168</v>
      </c>
      <c r="J74" s="107">
        <v>1173</v>
      </c>
      <c r="K74" s="107">
        <v>1177</v>
      </c>
      <c r="L74" s="107">
        <v>1181</v>
      </c>
      <c r="M74" s="107">
        <v>1184</v>
      </c>
      <c r="N74" s="107">
        <v>1187</v>
      </c>
      <c r="O74" s="107">
        <v>1190</v>
      </c>
      <c r="P74" s="107">
        <v>1193</v>
      </c>
      <c r="Q74" s="107">
        <v>1195</v>
      </c>
      <c r="R74" s="107">
        <v>1197</v>
      </c>
      <c r="S74" s="107">
        <v>1199</v>
      </c>
      <c r="T74" s="107">
        <v>1201</v>
      </c>
      <c r="U74" s="107">
        <v>1204</v>
      </c>
      <c r="V74" s="107">
        <v>1208</v>
      </c>
      <c r="W74" s="107">
        <v>1212</v>
      </c>
      <c r="X74" s="107">
        <v>1215</v>
      </c>
      <c r="Y74" s="107">
        <v>1216</v>
      </c>
      <c r="Z74" s="107">
        <v>1218</v>
      </c>
      <c r="AA74" s="107">
        <v>1220</v>
      </c>
      <c r="AB74" s="107">
        <v>1222</v>
      </c>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row>
    <row r="75" spans="1:58" x14ac:dyDescent="0.35">
      <c r="A75" s="116"/>
      <c r="B75" s="3" t="s">
        <v>481</v>
      </c>
      <c r="C75" s="144" t="s">
        <v>2</v>
      </c>
      <c r="D75" s="107">
        <v>1568</v>
      </c>
      <c r="E75" s="107">
        <v>1610</v>
      </c>
      <c r="F75" s="107">
        <v>1628</v>
      </c>
      <c r="G75" s="107">
        <v>1652</v>
      </c>
      <c r="H75" s="107">
        <v>1663</v>
      </c>
      <c r="I75" s="107">
        <v>1663</v>
      </c>
      <c r="J75" s="107">
        <v>1663</v>
      </c>
      <c r="K75" s="107">
        <v>1663</v>
      </c>
      <c r="L75" s="107">
        <v>1663</v>
      </c>
      <c r="M75" s="107">
        <v>1663</v>
      </c>
      <c r="N75" s="107">
        <v>1663</v>
      </c>
      <c r="O75" s="107">
        <v>1663</v>
      </c>
      <c r="P75" s="107">
        <v>1663</v>
      </c>
      <c r="Q75" s="107">
        <v>1663</v>
      </c>
      <c r="R75" s="107">
        <v>1663</v>
      </c>
      <c r="S75" s="107">
        <v>1663</v>
      </c>
      <c r="T75" s="107">
        <v>1663</v>
      </c>
      <c r="U75" s="107">
        <v>1663</v>
      </c>
      <c r="V75" s="107">
        <v>1663</v>
      </c>
      <c r="W75" s="107">
        <v>1663</v>
      </c>
      <c r="X75" s="107">
        <v>1663</v>
      </c>
      <c r="Y75" s="107">
        <v>1663</v>
      </c>
      <c r="Z75" s="107">
        <v>1663</v>
      </c>
      <c r="AA75" s="107">
        <v>1663</v>
      </c>
      <c r="AB75" s="107">
        <v>1663</v>
      </c>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row>
    <row r="76" spans="1:58" x14ac:dyDescent="0.35">
      <c r="A76" s="116"/>
      <c r="B76" s="3" t="s">
        <v>482</v>
      </c>
      <c r="C76" s="144" t="s">
        <v>2</v>
      </c>
      <c r="D76" s="107">
        <v>0</v>
      </c>
      <c r="E76" s="107">
        <v>1645</v>
      </c>
      <c r="F76" s="107">
        <v>1654</v>
      </c>
      <c r="G76" s="107">
        <v>1670</v>
      </c>
      <c r="H76" s="107">
        <v>1680</v>
      </c>
      <c r="I76" s="107">
        <v>1680</v>
      </c>
      <c r="J76" s="107">
        <v>1680</v>
      </c>
      <c r="K76" s="107">
        <v>1680</v>
      </c>
      <c r="L76" s="107">
        <v>1680</v>
      </c>
      <c r="M76" s="107">
        <v>1680</v>
      </c>
      <c r="N76" s="107">
        <v>1682</v>
      </c>
      <c r="O76" s="107">
        <v>1683</v>
      </c>
      <c r="P76" s="107">
        <v>1684</v>
      </c>
      <c r="Q76" s="107">
        <v>1685</v>
      </c>
      <c r="R76" s="107">
        <v>1686</v>
      </c>
      <c r="S76" s="107">
        <v>1688</v>
      </c>
      <c r="T76" s="107">
        <v>1690</v>
      </c>
      <c r="U76" s="107">
        <v>1692</v>
      </c>
      <c r="V76" s="107">
        <v>1693</v>
      </c>
      <c r="W76" s="107">
        <v>1695</v>
      </c>
      <c r="X76" s="107">
        <v>1697</v>
      </c>
      <c r="Y76" s="107">
        <v>1700</v>
      </c>
      <c r="Z76" s="107">
        <v>1702</v>
      </c>
      <c r="AA76" s="107">
        <v>1704</v>
      </c>
      <c r="AB76" s="107">
        <v>1706</v>
      </c>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row>
    <row r="77" spans="1:58" x14ac:dyDescent="0.35">
      <c r="A77" s="116"/>
      <c r="B77" s="3" t="s">
        <v>483</v>
      </c>
      <c r="C77" s="144" t="s">
        <v>2</v>
      </c>
      <c r="D77" s="107">
        <v>1376</v>
      </c>
      <c r="E77" s="107">
        <v>1384</v>
      </c>
      <c r="F77" s="107">
        <v>1391</v>
      </c>
      <c r="G77" s="107">
        <v>1406</v>
      </c>
      <c r="H77" s="107">
        <v>1416</v>
      </c>
      <c r="I77" s="107">
        <v>1416</v>
      </c>
      <c r="J77" s="107">
        <v>1416</v>
      </c>
      <c r="K77" s="107">
        <v>1416</v>
      </c>
      <c r="L77" s="107">
        <v>1416</v>
      </c>
      <c r="M77" s="107">
        <v>1416</v>
      </c>
      <c r="N77" s="107">
        <v>1416</v>
      </c>
      <c r="O77" s="107">
        <v>1416</v>
      </c>
      <c r="P77" s="107">
        <v>1416</v>
      </c>
      <c r="Q77" s="107">
        <v>1416</v>
      </c>
      <c r="R77" s="107">
        <v>1416</v>
      </c>
      <c r="S77" s="107">
        <v>1416</v>
      </c>
      <c r="T77" s="107">
        <v>1416</v>
      </c>
      <c r="U77" s="107">
        <v>1416</v>
      </c>
      <c r="V77" s="107">
        <v>1417</v>
      </c>
      <c r="W77" s="107">
        <v>1417</v>
      </c>
      <c r="X77" s="107">
        <v>1421</v>
      </c>
      <c r="Y77" s="107">
        <v>1421</v>
      </c>
      <c r="Z77" s="107">
        <v>1421</v>
      </c>
      <c r="AA77" s="107">
        <v>1423</v>
      </c>
      <c r="AB77" s="107">
        <v>1423</v>
      </c>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c r="BC77" s="73"/>
      <c r="BD77" s="73"/>
      <c r="BE77" s="73"/>
      <c r="BF77" s="73"/>
    </row>
    <row r="78" spans="1:58" x14ac:dyDescent="0.35">
      <c r="A78" s="116"/>
      <c r="B78" s="3" t="s">
        <v>484</v>
      </c>
      <c r="C78" s="144" t="s">
        <v>2</v>
      </c>
      <c r="D78" s="107">
        <v>0</v>
      </c>
      <c r="E78" s="107">
        <v>1428</v>
      </c>
      <c r="F78" s="107">
        <v>1436</v>
      </c>
      <c r="G78" s="107">
        <v>1449</v>
      </c>
      <c r="H78" s="107">
        <v>1458</v>
      </c>
      <c r="I78" s="107">
        <v>1458</v>
      </c>
      <c r="J78" s="107">
        <v>1458</v>
      </c>
      <c r="K78" s="107">
        <v>1458</v>
      </c>
      <c r="L78" s="107">
        <v>1458</v>
      </c>
      <c r="M78" s="107">
        <v>1458</v>
      </c>
      <c r="N78" s="107">
        <v>1458</v>
      </c>
      <c r="O78" s="107">
        <v>1459</v>
      </c>
      <c r="P78" s="107">
        <v>1460</v>
      </c>
      <c r="Q78" s="107">
        <v>1461</v>
      </c>
      <c r="R78" s="107">
        <v>1462</v>
      </c>
      <c r="S78" s="107">
        <v>1464</v>
      </c>
      <c r="T78" s="107">
        <v>1465</v>
      </c>
      <c r="U78" s="107">
        <v>1467</v>
      </c>
      <c r="V78" s="107">
        <v>1468</v>
      </c>
      <c r="W78" s="107">
        <v>1470</v>
      </c>
      <c r="X78" s="107">
        <v>1472</v>
      </c>
      <c r="Y78" s="107">
        <v>1474</v>
      </c>
      <c r="Z78" s="107">
        <v>1476</v>
      </c>
      <c r="AA78" s="107">
        <v>1477</v>
      </c>
      <c r="AB78" s="107">
        <v>1479</v>
      </c>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73"/>
      <c r="BE78" s="73"/>
      <c r="BF78" s="73"/>
    </row>
    <row r="79" spans="1:58" x14ac:dyDescent="0.35">
      <c r="A79" s="116"/>
      <c r="D79" s="117"/>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c r="AD79" s="73"/>
      <c r="AE79" s="73"/>
      <c r="AF79" s="73"/>
      <c r="AG79" s="73"/>
      <c r="AH79" s="73"/>
      <c r="AI79" s="73"/>
      <c r="AJ79" s="73"/>
      <c r="AK79" s="73"/>
      <c r="AL79" s="73"/>
      <c r="AM79" s="73"/>
      <c r="AN79" s="73"/>
      <c r="AO79" s="73"/>
      <c r="AP79" s="73"/>
      <c r="AQ79" s="73"/>
      <c r="AR79" s="73"/>
      <c r="AS79" s="73"/>
      <c r="AT79" s="73"/>
      <c r="AU79" s="73"/>
      <c r="AV79" s="73"/>
      <c r="AW79" s="73"/>
      <c r="AX79" s="73"/>
      <c r="AY79" s="73"/>
      <c r="AZ79" s="73"/>
      <c r="BA79" s="73"/>
      <c r="BB79" s="73"/>
      <c r="BC79" s="73"/>
      <c r="BD79" s="73"/>
      <c r="BE79" s="73"/>
      <c r="BF79" s="73"/>
    </row>
    <row r="80" spans="1:58" s="65" customFormat="1" x14ac:dyDescent="0.35">
      <c r="B80" s="65" t="s">
        <v>525</v>
      </c>
      <c r="D80" s="273"/>
      <c r="E80" s="273"/>
      <c r="F80" s="273"/>
      <c r="G80" s="273"/>
      <c r="H80" s="273"/>
      <c r="I80" s="273"/>
      <c r="J80" s="273"/>
      <c r="K80" s="273"/>
      <c r="L80" s="273"/>
      <c r="M80" s="273"/>
      <c r="N80" s="273"/>
      <c r="O80" s="273"/>
      <c r="P80" s="273"/>
      <c r="Q80" s="273"/>
      <c r="R80" s="273"/>
      <c r="S80" s="273"/>
      <c r="T80" s="273"/>
      <c r="U80" s="273"/>
      <c r="V80" s="273"/>
      <c r="W80" s="273"/>
      <c r="X80" s="273"/>
      <c r="Y80" s="273"/>
      <c r="Z80" s="273"/>
      <c r="AA80" s="273"/>
      <c r="AB80" s="273"/>
    </row>
    <row r="81" spans="1:28" x14ac:dyDescent="0.35">
      <c r="A81" s="116"/>
      <c r="B81" s="35" t="s">
        <v>567</v>
      </c>
    </row>
    <row r="82" spans="1:28" x14ac:dyDescent="0.35">
      <c r="A82" s="116"/>
      <c r="B82" s="35"/>
    </row>
    <row r="83" spans="1:28" x14ac:dyDescent="0.35">
      <c r="B83" s="43"/>
      <c r="C83" s="52" t="s">
        <v>342</v>
      </c>
      <c r="D83" s="52">
        <v>2026</v>
      </c>
      <c r="E83" s="52">
        <v>2027</v>
      </c>
      <c r="F83" s="52">
        <v>2028</v>
      </c>
      <c r="G83" s="52">
        <v>2029</v>
      </c>
      <c r="H83" s="52">
        <v>2030</v>
      </c>
      <c r="I83" s="52">
        <v>2031</v>
      </c>
      <c r="J83" s="52">
        <v>2032</v>
      </c>
      <c r="K83" s="52">
        <v>2033</v>
      </c>
      <c r="L83" s="52">
        <v>2034</v>
      </c>
      <c r="M83" s="52">
        <v>2035</v>
      </c>
      <c r="N83" s="52">
        <v>2036</v>
      </c>
      <c r="O83" s="52">
        <v>2037</v>
      </c>
      <c r="P83" s="52">
        <v>2038</v>
      </c>
      <c r="Q83" s="52">
        <v>2039</v>
      </c>
      <c r="R83" s="52">
        <v>2040</v>
      </c>
      <c r="S83" s="52">
        <v>2041</v>
      </c>
      <c r="T83" s="52">
        <v>2042</v>
      </c>
      <c r="U83" s="52">
        <v>2043</v>
      </c>
      <c r="V83" s="52">
        <v>2044</v>
      </c>
      <c r="W83" s="52">
        <v>2045</v>
      </c>
      <c r="X83" s="52">
        <v>2046</v>
      </c>
      <c r="Y83" s="52">
        <v>2047</v>
      </c>
      <c r="Z83" s="52">
        <v>2048</v>
      </c>
      <c r="AA83" s="52">
        <v>2049</v>
      </c>
      <c r="AB83" s="52">
        <v>2050</v>
      </c>
    </row>
    <row r="84" spans="1:28" x14ac:dyDescent="0.35">
      <c r="B84" s="43" t="s">
        <v>534</v>
      </c>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row>
    <row r="85" spans="1:28" x14ac:dyDescent="0.35">
      <c r="A85" s="116"/>
      <c r="B85" s="3" t="s">
        <v>527</v>
      </c>
      <c r="C85" s="144" t="s">
        <v>1</v>
      </c>
      <c r="D85" s="279">
        <v>0.108</v>
      </c>
      <c r="E85" s="279">
        <v>0.115</v>
      </c>
      <c r="F85" s="279">
        <v>0.122</v>
      </c>
      <c r="G85" s="279">
        <v>0.13700000000000001</v>
      </c>
      <c r="H85" s="279">
        <v>0.153</v>
      </c>
      <c r="I85" s="279">
        <v>0.16200000000000001</v>
      </c>
      <c r="J85" s="279">
        <v>0.17100000000000001</v>
      </c>
      <c r="K85" s="279">
        <v>0.18099999999999999</v>
      </c>
      <c r="L85" s="279">
        <v>0.19</v>
      </c>
      <c r="M85" s="279">
        <v>0.19900000000000001</v>
      </c>
      <c r="N85" s="279">
        <v>0.20799999999999999</v>
      </c>
      <c r="O85" s="279">
        <v>0.217</v>
      </c>
      <c r="P85" s="279">
        <v>0.22700000000000001</v>
      </c>
      <c r="Q85" s="279">
        <v>0.23599999999999999</v>
      </c>
      <c r="R85" s="279">
        <v>0.245</v>
      </c>
      <c r="S85" s="279">
        <v>0.254</v>
      </c>
      <c r="T85" s="279">
        <v>0.26100000000000001</v>
      </c>
      <c r="U85" s="279">
        <v>0.222</v>
      </c>
      <c r="V85" s="279">
        <v>0.221</v>
      </c>
      <c r="W85" s="279">
        <v>0.23</v>
      </c>
      <c r="X85" s="279">
        <v>0.23799999999999999</v>
      </c>
      <c r="Y85" s="279">
        <v>0.246</v>
      </c>
      <c r="Z85" s="279">
        <v>0.255</v>
      </c>
      <c r="AA85" s="279">
        <v>0.26300000000000001</v>
      </c>
      <c r="AB85" s="279">
        <v>0.27100000000000002</v>
      </c>
    </row>
    <row r="86" spans="1:28" x14ac:dyDescent="0.35">
      <c r="A86" s="116"/>
      <c r="B86" s="3" t="s">
        <v>528</v>
      </c>
      <c r="C86" s="144" t="s">
        <v>1</v>
      </c>
      <c r="D86" s="279">
        <v>0.40400000000000003</v>
      </c>
      <c r="E86" s="279">
        <v>0.46400000000000002</v>
      </c>
      <c r="F86" s="279">
        <v>0.52500000000000002</v>
      </c>
      <c r="G86" s="279">
        <v>0.66900000000000004</v>
      </c>
      <c r="H86" s="279">
        <v>0.81399999999999995</v>
      </c>
      <c r="I86" s="279">
        <v>0.89800000000000002</v>
      </c>
      <c r="J86" s="279">
        <v>0.98199999999999998</v>
      </c>
      <c r="K86" s="279">
        <v>1.0660000000000001</v>
      </c>
      <c r="L86" s="279">
        <v>1.1499999999999999</v>
      </c>
      <c r="M86" s="279">
        <v>1.234</v>
      </c>
      <c r="N86" s="279">
        <v>1.3180000000000001</v>
      </c>
      <c r="O86" s="279">
        <v>1.403</v>
      </c>
      <c r="P86" s="279">
        <v>1.4870000000000001</v>
      </c>
      <c r="Q86" s="279">
        <v>1.571</v>
      </c>
      <c r="R86" s="279">
        <v>1.655</v>
      </c>
      <c r="S86" s="279">
        <v>1.7390000000000001</v>
      </c>
      <c r="T86" s="279">
        <v>1.8220000000000001</v>
      </c>
      <c r="U86" s="279">
        <v>1.893</v>
      </c>
      <c r="V86" s="279">
        <v>1.944</v>
      </c>
      <c r="W86" s="279">
        <v>2.0169999999999999</v>
      </c>
      <c r="X86" s="279">
        <v>2.089</v>
      </c>
      <c r="Y86" s="279">
        <v>2.1709999999999998</v>
      </c>
      <c r="Z86" s="279">
        <v>2.2509999999999999</v>
      </c>
      <c r="AA86" s="279">
        <v>2.331</v>
      </c>
      <c r="AB86" s="279">
        <v>2.411</v>
      </c>
    </row>
    <row r="87" spans="1:28" x14ac:dyDescent="0.35">
      <c r="A87" s="116"/>
      <c r="C87" s="144"/>
      <c r="D87" s="279"/>
      <c r="E87" s="279"/>
      <c r="F87" s="279"/>
      <c r="G87" s="279"/>
      <c r="H87" s="279"/>
      <c r="I87" s="279"/>
      <c r="J87" s="279"/>
      <c r="K87" s="279"/>
      <c r="L87" s="279"/>
      <c r="M87" s="279"/>
      <c r="N87" s="279"/>
      <c r="O87" s="279"/>
      <c r="P87" s="279"/>
      <c r="Q87" s="279"/>
      <c r="R87" s="279"/>
      <c r="S87" s="279"/>
      <c r="T87" s="279"/>
      <c r="U87" s="279"/>
      <c r="V87" s="279"/>
      <c r="W87" s="279"/>
      <c r="X87" s="279"/>
      <c r="Y87" s="279"/>
      <c r="Z87" s="279"/>
      <c r="AA87" s="279"/>
      <c r="AB87" s="279"/>
    </row>
    <row r="88" spans="1:28" x14ac:dyDescent="0.35">
      <c r="A88" s="116"/>
      <c r="B88" s="43" t="s">
        <v>535</v>
      </c>
      <c r="C88" s="144"/>
      <c r="D88" s="279"/>
      <c r="E88" s="279"/>
      <c r="F88" s="279"/>
      <c r="G88" s="279"/>
      <c r="H88" s="279"/>
      <c r="I88" s="279"/>
      <c r="J88" s="279"/>
      <c r="K88" s="279"/>
      <c r="L88" s="279"/>
      <c r="M88" s="279"/>
      <c r="N88" s="279"/>
      <c r="O88" s="279"/>
      <c r="P88" s="279"/>
      <c r="Q88" s="279"/>
      <c r="R88" s="279"/>
      <c r="S88" s="279"/>
      <c r="T88" s="279"/>
      <c r="U88" s="279"/>
      <c r="V88" s="279"/>
      <c r="W88" s="279"/>
      <c r="X88" s="279"/>
      <c r="Y88" s="279"/>
      <c r="Z88" s="279"/>
      <c r="AA88" s="279"/>
      <c r="AB88" s="279"/>
    </row>
    <row r="89" spans="1:28" x14ac:dyDescent="0.35">
      <c r="A89" s="116"/>
      <c r="B89" s="3" t="s">
        <v>476</v>
      </c>
      <c r="C89" s="144" t="s">
        <v>2</v>
      </c>
      <c r="D89" s="279">
        <v>5.1999999999999998E-2</v>
      </c>
      <c r="E89" s="279">
        <v>5.6000000000000001E-2</v>
      </c>
      <c r="F89" s="279">
        <v>5.8999999999999997E-2</v>
      </c>
      <c r="G89" s="279">
        <v>6.8000000000000005E-2</v>
      </c>
      <c r="H89" s="279">
        <v>7.5999999999999998E-2</v>
      </c>
      <c r="I89" s="279">
        <v>8.1000000000000003E-2</v>
      </c>
      <c r="J89" s="279">
        <v>8.5999999999999993E-2</v>
      </c>
      <c r="K89" s="279">
        <v>9.0999999999999998E-2</v>
      </c>
      <c r="L89" s="279">
        <v>9.6000000000000002E-2</v>
      </c>
      <c r="M89" s="279">
        <v>0.10100000000000001</v>
      </c>
      <c r="N89" s="279">
        <v>0.106</v>
      </c>
      <c r="O89" s="279">
        <v>0.111</v>
      </c>
      <c r="P89" s="279">
        <v>0.11600000000000001</v>
      </c>
      <c r="Q89" s="279">
        <v>0.121</v>
      </c>
      <c r="R89" s="279">
        <v>0.126</v>
      </c>
      <c r="S89" s="279">
        <v>0.13100000000000001</v>
      </c>
      <c r="T89" s="279">
        <v>0.13500000000000001</v>
      </c>
      <c r="U89" s="279">
        <v>0.12</v>
      </c>
      <c r="V89" s="279">
        <v>0.121</v>
      </c>
      <c r="W89" s="279">
        <v>0.125</v>
      </c>
      <c r="X89" s="279">
        <v>0.129</v>
      </c>
      <c r="Y89" s="279">
        <v>0.13300000000000001</v>
      </c>
      <c r="Z89" s="279">
        <v>0.13700000000000001</v>
      </c>
      <c r="AA89" s="279">
        <v>0.14199999999999999</v>
      </c>
      <c r="AB89" s="279">
        <v>0.14599999999999999</v>
      </c>
    </row>
    <row r="90" spans="1:28" x14ac:dyDescent="0.35">
      <c r="A90" s="116"/>
      <c r="B90" s="3" t="s">
        <v>528</v>
      </c>
      <c r="C90" s="144" t="s">
        <v>2</v>
      </c>
      <c r="D90" s="279">
        <v>0.219</v>
      </c>
      <c r="E90" s="279">
        <v>0.252</v>
      </c>
      <c r="F90" s="279">
        <v>0.28499999999999998</v>
      </c>
      <c r="G90" s="279">
        <v>0.36199999999999999</v>
      </c>
      <c r="H90" s="279">
        <v>0.44</v>
      </c>
      <c r="I90" s="279">
        <v>0.48499999999999999</v>
      </c>
      <c r="J90" s="279">
        <v>0.53</v>
      </c>
      <c r="K90" s="279">
        <v>0.57599999999999996</v>
      </c>
      <c r="L90" s="279">
        <v>0.621</v>
      </c>
      <c r="M90" s="279">
        <v>0.66600000000000004</v>
      </c>
      <c r="N90" s="279">
        <v>0.71199999999999997</v>
      </c>
      <c r="O90" s="279">
        <v>0.75700000000000001</v>
      </c>
      <c r="P90" s="279">
        <v>0.80200000000000005</v>
      </c>
      <c r="Q90" s="279">
        <v>0.84799999999999998</v>
      </c>
      <c r="R90" s="279">
        <v>0.89300000000000002</v>
      </c>
      <c r="S90" s="279">
        <v>0.93799999999999994</v>
      </c>
      <c r="T90" s="279">
        <v>0.98299999999999998</v>
      </c>
      <c r="U90" s="279">
        <v>1.0229999999999999</v>
      </c>
      <c r="V90" s="279">
        <v>1.054</v>
      </c>
      <c r="W90" s="279">
        <v>1.0900000000000001</v>
      </c>
      <c r="X90" s="279">
        <v>1.1259999999999999</v>
      </c>
      <c r="Y90" s="279">
        <v>1.169</v>
      </c>
      <c r="Z90" s="279">
        <v>1.21</v>
      </c>
      <c r="AA90" s="279">
        <v>1.252</v>
      </c>
      <c r="AB90" s="279">
        <v>1.2929999999999999</v>
      </c>
    </row>
    <row r="91" spans="1:28" x14ac:dyDescent="0.35">
      <c r="A91" s="116"/>
      <c r="C91" s="144"/>
      <c r="D91" s="279"/>
      <c r="E91" s="279"/>
      <c r="F91" s="279"/>
      <c r="G91" s="279"/>
      <c r="H91" s="279"/>
      <c r="I91" s="279"/>
      <c r="J91" s="279"/>
      <c r="K91" s="279"/>
      <c r="L91" s="279"/>
      <c r="M91" s="279"/>
      <c r="N91" s="279"/>
      <c r="O91" s="279"/>
      <c r="P91" s="279"/>
      <c r="Q91" s="279"/>
      <c r="R91" s="279"/>
      <c r="S91" s="279"/>
      <c r="T91" s="279"/>
      <c r="U91" s="279"/>
      <c r="V91" s="279"/>
      <c r="W91" s="279"/>
      <c r="X91" s="279"/>
      <c r="Y91" s="279"/>
      <c r="Z91" s="279"/>
      <c r="AA91" s="279"/>
      <c r="AB91" s="279"/>
    </row>
    <row r="92" spans="1:28" x14ac:dyDescent="0.35">
      <c r="A92" s="116"/>
      <c r="B92" s="43" t="s">
        <v>526</v>
      </c>
      <c r="C92" s="144"/>
      <c r="D92" s="279"/>
      <c r="E92" s="279"/>
      <c r="F92" s="279"/>
      <c r="G92" s="279"/>
      <c r="H92" s="279"/>
      <c r="I92" s="279"/>
      <c r="J92" s="279"/>
      <c r="K92" s="279"/>
      <c r="L92" s="279"/>
      <c r="M92" s="279"/>
      <c r="N92" s="279"/>
      <c r="O92" s="279"/>
      <c r="P92" s="279"/>
      <c r="Q92" s="279"/>
      <c r="R92" s="279"/>
      <c r="S92" s="279"/>
      <c r="T92" s="279"/>
      <c r="U92" s="279"/>
      <c r="V92" s="279"/>
      <c r="W92" s="279"/>
      <c r="X92" s="279"/>
      <c r="Y92" s="279"/>
      <c r="Z92" s="279"/>
      <c r="AA92" s="279"/>
      <c r="AB92" s="279"/>
    </row>
    <row r="93" spans="1:28" x14ac:dyDescent="0.35">
      <c r="B93" s="3" t="s">
        <v>476</v>
      </c>
      <c r="C93" s="263" t="s">
        <v>361</v>
      </c>
      <c r="D93" s="290">
        <v>0.16</v>
      </c>
      <c r="E93" s="290">
        <v>0.17100000000000001</v>
      </c>
      <c r="F93" s="290">
        <v>0.18099999999999999</v>
      </c>
      <c r="G93" s="290">
        <v>0.20500000000000002</v>
      </c>
      <c r="H93" s="290">
        <v>0.22899999999999998</v>
      </c>
      <c r="I93" s="290">
        <v>0.24299999999999999</v>
      </c>
      <c r="J93" s="290">
        <v>0.25700000000000001</v>
      </c>
      <c r="K93" s="290">
        <v>0.27200000000000002</v>
      </c>
      <c r="L93" s="290">
        <v>0.28600000000000003</v>
      </c>
      <c r="M93" s="290">
        <v>0.30000000000000004</v>
      </c>
      <c r="N93" s="290">
        <v>0.314</v>
      </c>
      <c r="O93" s="290">
        <v>0.32800000000000001</v>
      </c>
      <c r="P93" s="290">
        <v>0.34300000000000003</v>
      </c>
      <c r="Q93" s="290">
        <v>0.35699999999999998</v>
      </c>
      <c r="R93" s="290">
        <v>0.371</v>
      </c>
      <c r="S93" s="290">
        <v>0.38500000000000001</v>
      </c>
      <c r="T93" s="290">
        <v>0.39600000000000002</v>
      </c>
      <c r="U93" s="290">
        <v>0.34199999999999997</v>
      </c>
      <c r="V93" s="290">
        <v>0.34199999999999997</v>
      </c>
      <c r="W93" s="290">
        <v>0.35499999999999998</v>
      </c>
      <c r="X93" s="290">
        <v>0.36699999999999999</v>
      </c>
      <c r="Y93" s="290">
        <v>0.379</v>
      </c>
      <c r="Z93" s="290">
        <v>0.39200000000000002</v>
      </c>
      <c r="AA93" s="290">
        <v>0.40500000000000003</v>
      </c>
      <c r="AB93" s="290">
        <v>0.41700000000000004</v>
      </c>
    </row>
    <row r="94" spans="1:28" x14ac:dyDescent="0.35">
      <c r="B94" s="3" t="s">
        <v>528</v>
      </c>
      <c r="C94" s="263" t="s">
        <v>361</v>
      </c>
      <c r="D94" s="290">
        <v>0.623</v>
      </c>
      <c r="E94" s="290">
        <v>0.71599999999999997</v>
      </c>
      <c r="F94" s="290">
        <v>0.81</v>
      </c>
      <c r="G94" s="290">
        <v>1.0310000000000001</v>
      </c>
      <c r="H94" s="290">
        <v>1.254</v>
      </c>
      <c r="I94" s="290">
        <v>1.383</v>
      </c>
      <c r="J94" s="290">
        <v>1.512</v>
      </c>
      <c r="K94" s="290">
        <v>1.6419999999999999</v>
      </c>
      <c r="L94" s="290">
        <v>1.7709999999999999</v>
      </c>
      <c r="M94" s="290">
        <v>1.9</v>
      </c>
      <c r="N94" s="290">
        <v>2.0300000000000002</v>
      </c>
      <c r="O94" s="290">
        <v>2.16</v>
      </c>
      <c r="P94" s="290">
        <v>2.2890000000000001</v>
      </c>
      <c r="Q94" s="290">
        <v>2.419</v>
      </c>
      <c r="R94" s="290">
        <v>2.548</v>
      </c>
      <c r="S94" s="290">
        <v>2.677</v>
      </c>
      <c r="T94" s="290">
        <v>2.8050000000000002</v>
      </c>
      <c r="U94" s="290">
        <v>2.9159999999999999</v>
      </c>
      <c r="V94" s="290">
        <v>2.9980000000000002</v>
      </c>
      <c r="W94" s="290">
        <v>3.1070000000000002</v>
      </c>
      <c r="X94" s="290">
        <v>3.2149999999999999</v>
      </c>
      <c r="Y94" s="290">
        <v>3.34</v>
      </c>
      <c r="Z94" s="290">
        <v>3.4609999999999999</v>
      </c>
      <c r="AA94" s="290">
        <v>3.5830000000000002</v>
      </c>
      <c r="AB94" s="290">
        <v>3.7039999999999997</v>
      </c>
    </row>
    <row r="95" spans="1:28" x14ac:dyDescent="0.35">
      <c r="B95" s="15" t="s">
        <v>37</v>
      </c>
      <c r="C95" s="263" t="s">
        <v>361</v>
      </c>
      <c r="D95" s="11">
        <v>0.78300000000000003</v>
      </c>
      <c r="E95" s="11">
        <v>0.88700000000000001</v>
      </c>
      <c r="F95" s="11">
        <v>0.9910000000000001</v>
      </c>
      <c r="G95" s="11">
        <v>1.2360000000000002</v>
      </c>
      <c r="H95" s="11">
        <v>1.4830000000000001</v>
      </c>
      <c r="I95" s="11">
        <v>1.6259999999999999</v>
      </c>
      <c r="J95" s="11">
        <v>1.7690000000000001</v>
      </c>
      <c r="K95" s="11">
        <v>1.9139999999999999</v>
      </c>
      <c r="L95" s="11">
        <v>2.0569999999999999</v>
      </c>
      <c r="M95" s="11">
        <v>2.2000000000000002</v>
      </c>
      <c r="N95" s="11">
        <v>2.3440000000000003</v>
      </c>
      <c r="O95" s="11">
        <v>2.488</v>
      </c>
      <c r="P95" s="11">
        <v>2.6320000000000001</v>
      </c>
      <c r="Q95" s="11">
        <v>2.7759999999999998</v>
      </c>
      <c r="R95" s="11">
        <v>2.919</v>
      </c>
      <c r="S95" s="11">
        <v>3.0620000000000003</v>
      </c>
      <c r="T95" s="11">
        <v>3.2010000000000001</v>
      </c>
      <c r="U95" s="11">
        <v>3.258</v>
      </c>
      <c r="V95" s="11">
        <v>3.3400000000000003</v>
      </c>
      <c r="W95" s="11">
        <v>3.4620000000000002</v>
      </c>
      <c r="X95" s="11">
        <v>3.5819999999999999</v>
      </c>
      <c r="Y95" s="11">
        <v>3.7189999999999999</v>
      </c>
      <c r="Z95" s="11">
        <v>3.8529999999999998</v>
      </c>
      <c r="AA95" s="11">
        <v>3.9880000000000004</v>
      </c>
      <c r="AB95" s="11">
        <v>4.1209999999999996</v>
      </c>
    </row>
    <row r="97" spans="4:14" x14ac:dyDescent="0.35">
      <c r="D97" s="289"/>
      <c r="E97" s="289"/>
      <c r="F97" s="289"/>
      <c r="G97" s="289"/>
      <c r="H97" s="289"/>
      <c r="I97" s="289"/>
      <c r="J97" s="289"/>
      <c r="K97" s="289"/>
      <c r="L97" s="289"/>
      <c r="M97" s="289"/>
      <c r="N97" s="289"/>
    </row>
  </sheetData>
  <conditionalFormatting sqref="D5 F5 H5 J5 L5 N5 P5 R5 T5 V5 X5 Z5 AB5">
    <cfRule type="cellIs" dxfId="9" priority="15" stopIfTrue="1" operator="equal">
      <formula>#REF!</formula>
    </cfRule>
  </conditionalFormatting>
  <conditionalFormatting sqref="D14 F14 H14 J14 L14 N14 P14 R14 T14 V14 X14 Z14 AB14">
    <cfRule type="cellIs" dxfId="8" priority="13" stopIfTrue="1" operator="equal">
      <formula>#REF!</formula>
    </cfRule>
  </conditionalFormatting>
  <conditionalFormatting sqref="D23 F23 H23 J23 L23 N23 P23 R23 T23 V23 X23 Z23 AB23">
    <cfRule type="cellIs" dxfId="7" priority="7" stopIfTrue="1" operator="equal">
      <formula>#REF!</formula>
    </cfRule>
  </conditionalFormatting>
  <conditionalFormatting sqref="F34 I34 L34 O34 R34 U34 X34 AA34">
    <cfRule type="cellIs" dxfId="6" priority="14" stopIfTrue="1" operator="equal">
      <formula>#REF!</formula>
    </cfRule>
  </conditionalFormatting>
  <conditionalFormatting sqref="F43 I43 L43 O43 R43 U43 X43 AA43">
    <cfRule type="cellIs" dxfId="5" priority="10" stopIfTrue="1" operator="equal">
      <formula>#REF!</formula>
    </cfRule>
  </conditionalFormatting>
  <conditionalFormatting sqref="F52 I52 L52 O52 R52 U52 X52 AA52">
    <cfRule type="cellIs" dxfId="4" priority="6" stopIfTrue="1" operator="equal">
      <formula>#REF!</formula>
    </cfRule>
  </conditionalFormatting>
  <conditionalFormatting sqref="F64 I64 L64 O64 R64 U64 X64 AA64">
    <cfRule type="cellIs" dxfId="3" priority="3" stopIfTrue="1" operator="equal">
      <formula>#REF!</formula>
    </cfRule>
  </conditionalFormatting>
  <conditionalFormatting sqref="F72 I72 L72 O72 R72 U72 X72 AA72">
    <cfRule type="cellIs" dxfId="2" priority="2" stopIfTrue="1" operator="equal">
      <formula>#REF!</formula>
    </cfRule>
  </conditionalFormatting>
  <conditionalFormatting sqref="F83:F84 I83:I84 L83:L84 O83:O84 R83:R84 U83:U84 X83:X84 AA83:AA84">
    <cfRule type="cellIs" dxfId="1" priority="1" stopIfTrue="1" operator="equal">
      <formula>#REF!</formula>
    </cfRule>
  </conditionalFormatting>
  <pageMargins left="0.7" right="0.7" top="0.75" bottom="0.75" header="0.3" footer="0.3"/>
  <pageSetup paperSize="9" orientation="portrait" r:id="rId1"/>
  <customProperties>
    <customPr name="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sheetPr>
  <dimension ref="A1:BF130"/>
  <sheetViews>
    <sheetView showOutlineSymbols="0" workbookViewId="0"/>
  </sheetViews>
  <sheetFormatPr defaultColWidth="9.1796875" defaultRowHeight="14.5" x14ac:dyDescent="0.35"/>
  <cols>
    <col min="1" max="1" width="3.7265625" style="3" customWidth="1"/>
    <col min="2" max="2" width="74.26953125" style="3" bestFit="1" customWidth="1"/>
    <col min="3" max="27" width="10.54296875" style="3" customWidth="1"/>
    <col min="28" max="16384" width="9.1796875" style="3"/>
  </cols>
  <sheetData>
    <row r="1" spans="1:58" s="76" customFormat="1" ht="20.149999999999999" customHeight="1" x14ac:dyDescent="0.45">
      <c r="B1" s="77" t="s">
        <v>317</v>
      </c>
    </row>
    <row r="2" spans="1:58" s="69" customFormat="1" x14ac:dyDescent="0.35">
      <c r="A2"/>
      <c r="B2"/>
      <c r="C2" s="78"/>
      <c r="D2" s="78"/>
      <c r="E2" s="78"/>
      <c r="F2" s="78"/>
      <c r="G2" s="78"/>
      <c r="H2" s="78"/>
      <c r="I2" s="78"/>
      <c r="J2" s="78"/>
      <c r="K2" s="78"/>
      <c r="L2" s="78"/>
      <c r="M2" s="78"/>
      <c r="N2" s="78"/>
      <c r="O2" s="78"/>
      <c r="P2" s="78"/>
      <c r="Q2" s="78"/>
      <c r="R2" s="78"/>
      <c r="S2"/>
      <c r="T2"/>
      <c r="U2"/>
      <c r="V2"/>
      <c r="W2"/>
      <c r="X2"/>
      <c r="Y2"/>
      <c r="Z2"/>
      <c r="AA2"/>
    </row>
    <row r="3" spans="1:58" s="69" customFormat="1" x14ac:dyDescent="0.35">
      <c r="A3"/>
      <c r="B3" t="s">
        <v>66</v>
      </c>
      <c r="C3" s="78"/>
      <c r="D3" s="78"/>
      <c r="E3" s="78"/>
      <c r="F3" s="78"/>
      <c r="G3" s="78"/>
      <c r="H3" s="78"/>
      <c r="I3" s="78"/>
      <c r="J3" s="78"/>
      <c r="K3" s="78"/>
      <c r="L3" s="78"/>
      <c r="M3" s="78"/>
      <c r="N3" s="78"/>
      <c r="O3" s="78"/>
      <c r="P3" s="78"/>
      <c r="Q3" s="78"/>
      <c r="R3" s="78"/>
      <c r="S3"/>
      <c r="T3"/>
      <c r="U3"/>
      <c r="V3"/>
      <c r="W3"/>
      <c r="X3"/>
      <c r="Y3"/>
      <c r="Z3"/>
      <c r="AA3"/>
    </row>
    <row r="4" spans="1:58" s="69" customFormat="1" x14ac:dyDescent="0.35">
      <c r="A4" s="123"/>
      <c r="B4"/>
      <c r="C4" s="78"/>
      <c r="D4" s="78"/>
      <c r="E4" s="78"/>
      <c r="F4" s="78"/>
      <c r="G4" s="78"/>
      <c r="H4" s="78"/>
      <c r="I4" s="78"/>
      <c r="J4" s="78"/>
      <c r="K4" s="78"/>
      <c r="L4" s="78"/>
      <c r="M4" s="78"/>
      <c r="N4" s="78"/>
      <c r="O4" s="78"/>
      <c r="P4" s="78"/>
      <c r="Q4" s="78"/>
      <c r="R4" s="78"/>
      <c r="S4"/>
      <c r="T4"/>
      <c r="U4"/>
      <c r="V4"/>
      <c r="W4"/>
      <c r="X4"/>
      <c r="Y4"/>
      <c r="Z4"/>
      <c r="AA4"/>
    </row>
    <row r="5" spans="1:58" s="65" customFormat="1" ht="17" x14ac:dyDescent="0.4">
      <c r="B5" s="49" t="s">
        <v>142</v>
      </c>
    </row>
    <row r="6" spans="1:58" x14ac:dyDescent="0.35">
      <c r="A6" s="123"/>
    </row>
    <row r="7" spans="1:58" s="9" customFormat="1" x14ac:dyDescent="0.35">
      <c r="A7" s="7"/>
      <c r="B7" s="309" t="s">
        <v>67</v>
      </c>
      <c r="C7" s="309">
        <v>2026</v>
      </c>
      <c r="D7" s="309">
        <v>2027</v>
      </c>
      <c r="E7" s="309">
        <v>2028</v>
      </c>
      <c r="F7" s="309">
        <v>2029</v>
      </c>
      <c r="G7" s="309">
        <v>2030</v>
      </c>
      <c r="H7" s="309">
        <v>2031</v>
      </c>
      <c r="I7" s="309">
        <v>2032</v>
      </c>
      <c r="J7" s="309">
        <v>2033</v>
      </c>
      <c r="K7" s="309">
        <v>2034</v>
      </c>
      <c r="L7" s="309">
        <v>2035</v>
      </c>
      <c r="M7" s="309">
        <v>2036</v>
      </c>
      <c r="N7" s="309">
        <v>2037</v>
      </c>
      <c r="O7" s="309">
        <v>2038</v>
      </c>
      <c r="P7" s="309">
        <v>2039</v>
      </c>
      <c r="Q7" s="309">
        <v>2040</v>
      </c>
      <c r="R7" s="309">
        <v>2041</v>
      </c>
      <c r="S7" s="309">
        <v>2042</v>
      </c>
      <c r="T7" s="309">
        <v>2043</v>
      </c>
      <c r="U7" s="309">
        <v>2044</v>
      </c>
      <c r="V7" s="309">
        <v>2045</v>
      </c>
      <c r="W7" s="309">
        <v>2046</v>
      </c>
      <c r="X7" s="309">
        <v>2047</v>
      </c>
      <c r="Y7" s="309">
        <v>2048</v>
      </c>
      <c r="Z7" s="309">
        <v>2049</v>
      </c>
      <c r="AA7" s="309">
        <v>2050</v>
      </c>
    </row>
    <row r="8" spans="1:58" x14ac:dyDescent="0.35">
      <c r="A8" s="69"/>
      <c r="B8" s="310" t="s">
        <v>9</v>
      </c>
      <c r="C8" s="311">
        <v>4029.5</v>
      </c>
      <c r="D8" s="311">
        <v>4467.1399999999994</v>
      </c>
      <c r="E8" s="311">
        <v>4666.08</v>
      </c>
      <c r="F8" s="311">
        <v>4012.92</v>
      </c>
      <c r="G8" s="311">
        <v>3923.39</v>
      </c>
      <c r="H8" s="311">
        <v>1725.19</v>
      </c>
      <c r="I8" s="311">
        <v>1213.49</v>
      </c>
      <c r="J8" s="311">
        <v>878.62</v>
      </c>
      <c r="K8" s="311">
        <v>939.40000000000009</v>
      </c>
      <c r="L8" s="311">
        <v>942.72</v>
      </c>
      <c r="M8" s="311">
        <v>802.37</v>
      </c>
      <c r="N8" s="311">
        <v>852.08999999999992</v>
      </c>
      <c r="O8" s="311">
        <v>879.73</v>
      </c>
      <c r="P8" s="311">
        <v>820.05</v>
      </c>
      <c r="Q8" s="311">
        <v>727.21</v>
      </c>
      <c r="R8" s="311">
        <v>666.42</v>
      </c>
      <c r="S8" s="311">
        <v>548.17000000000007</v>
      </c>
      <c r="T8" s="311">
        <v>561.43999999999994</v>
      </c>
      <c r="U8" s="311">
        <v>559.22</v>
      </c>
      <c r="V8" s="311">
        <v>570.27</v>
      </c>
      <c r="W8" s="311">
        <v>562.54</v>
      </c>
      <c r="X8" s="311">
        <v>545.96</v>
      </c>
      <c r="Y8" s="311">
        <v>553.70000000000005</v>
      </c>
      <c r="Z8" s="311">
        <v>560.33000000000004</v>
      </c>
      <c r="AA8" s="311">
        <v>662</v>
      </c>
    </row>
    <row r="9" spans="1:58" x14ac:dyDescent="0.35">
      <c r="A9" s="123"/>
      <c r="B9" s="127" t="s">
        <v>57</v>
      </c>
      <c r="C9" s="262">
        <v>2492.19</v>
      </c>
      <c r="D9" s="262">
        <v>2692.22</v>
      </c>
      <c r="E9" s="262">
        <v>2928.73</v>
      </c>
      <c r="F9" s="262">
        <v>2583.92</v>
      </c>
      <c r="G9" s="262">
        <v>2557.39</v>
      </c>
      <c r="H9" s="262">
        <v>1095.24</v>
      </c>
      <c r="I9" s="262">
        <v>791.31</v>
      </c>
      <c r="J9" s="262">
        <v>570.27</v>
      </c>
      <c r="K9" s="262">
        <v>637.69000000000005</v>
      </c>
      <c r="L9" s="262">
        <v>633.27</v>
      </c>
      <c r="M9" s="262">
        <v>517.23</v>
      </c>
      <c r="N9" s="262">
        <v>561.42999999999995</v>
      </c>
      <c r="O9" s="262">
        <v>583.54</v>
      </c>
      <c r="P9" s="262">
        <v>549.28</v>
      </c>
      <c r="Q9" s="262">
        <v>477.44</v>
      </c>
      <c r="R9" s="262">
        <v>414.44</v>
      </c>
      <c r="S9" s="262">
        <v>332.66</v>
      </c>
      <c r="T9" s="262">
        <v>340.4</v>
      </c>
      <c r="U9" s="262">
        <v>324.92</v>
      </c>
      <c r="V9" s="262">
        <v>343.71</v>
      </c>
      <c r="W9" s="262">
        <v>328.24</v>
      </c>
      <c r="X9" s="262">
        <v>324.92</v>
      </c>
      <c r="Y9" s="262">
        <v>337.08</v>
      </c>
      <c r="Z9" s="262">
        <v>335.98</v>
      </c>
      <c r="AA9" s="262">
        <v>424.39</v>
      </c>
      <c r="AC9" s="312"/>
      <c r="AD9" s="312"/>
      <c r="AE9" s="312"/>
      <c r="AF9" s="312"/>
      <c r="AG9" s="312"/>
      <c r="AH9" s="312"/>
      <c r="AI9" s="312"/>
      <c r="AJ9" s="312"/>
      <c r="AK9" s="312"/>
      <c r="AL9" s="312"/>
      <c r="AM9" s="312"/>
      <c r="AN9" s="312"/>
      <c r="AO9" s="312"/>
      <c r="AP9" s="312"/>
      <c r="AQ9" s="312"/>
      <c r="AR9" s="312"/>
      <c r="AS9" s="312"/>
      <c r="AT9" s="312"/>
      <c r="AU9" s="312"/>
      <c r="AV9" s="312"/>
      <c r="AW9" s="312"/>
      <c r="AX9" s="312"/>
      <c r="AY9" s="312"/>
      <c r="AZ9" s="312"/>
      <c r="BA9" s="312"/>
      <c r="BB9" s="312"/>
      <c r="BC9" s="312"/>
      <c r="BD9" s="312"/>
      <c r="BE9" s="312"/>
      <c r="BF9" s="312"/>
    </row>
    <row r="10" spans="1:58" x14ac:dyDescent="0.35">
      <c r="A10" s="123"/>
      <c r="B10" s="127" t="s">
        <v>58</v>
      </c>
      <c r="C10" s="262">
        <v>1537.31</v>
      </c>
      <c r="D10" s="262">
        <v>1774.92</v>
      </c>
      <c r="E10" s="262">
        <v>1737.35</v>
      </c>
      <c r="F10" s="262">
        <v>1429</v>
      </c>
      <c r="G10" s="262">
        <v>1366</v>
      </c>
      <c r="H10" s="262">
        <v>629.95000000000005</v>
      </c>
      <c r="I10" s="262">
        <v>422.18</v>
      </c>
      <c r="J10" s="262">
        <v>308.35000000000002</v>
      </c>
      <c r="K10" s="262">
        <v>301.70999999999998</v>
      </c>
      <c r="L10" s="262">
        <v>309.45</v>
      </c>
      <c r="M10" s="262">
        <v>285.14</v>
      </c>
      <c r="N10" s="262">
        <v>290.66000000000003</v>
      </c>
      <c r="O10" s="262">
        <v>296.19</v>
      </c>
      <c r="P10" s="262">
        <v>270.77</v>
      </c>
      <c r="Q10" s="262">
        <v>249.77</v>
      </c>
      <c r="R10" s="262">
        <v>251.98</v>
      </c>
      <c r="S10" s="262">
        <v>215.51</v>
      </c>
      <c r="T10" s="262">
        <v>221.04</v>
      </c>
      <c r="U10" s="262">
        <v>234.3</v>
      </c>
      <c r="V10" s="262">
        <v>226.56</v>
      </c>
      <c r="W10" s="262">
        <v>234.3</v>
      </c>
      <c r="X10" s="262">
        <v>221.04</v>
      </c>
      <c r="Y10" s="262">
        <v>216.62</v>
      </c>
      <c r="Z10" s="262">
        <v>224.35</v>
      </c>
      <c r="AA10" s="262">
        <v>237.61</v>
      </c>
      <c r="AC10" s="312"/>
      <c r="AD10" s="312"/>
      <c r="AE10" s="312"/>
      <c r="AF10" s="312"/>
      <c r="AG10" s="312"/>
      <c r="AH10" s="312"/>
      <c r="AI10" s="312"/>
      <c r="AJ10" s="312"/>
      <c r="AK10" s="312"/>
      <c r="AL10" s="312"/>
      <c r="AM10" s="312"/>
      <c r="AN10" s="312"/>
      <c r="AO10" s="312"/>
      <c r="AP10" s="312"/>
      <c r="AQ10" s="312"/>
      <c r="AR10" s="312"/>
      <c r="AS10" s="312"/>
      <c r="AT10" s="312"/>
      <c r="AU10" s="312"/>
      <c r="AV10" s="312"/>
      <c r="AW10" s="312"/>
      <c r="AX10" s="312"/>
      <c r="AY10" s="312"/>
      <c r="AZ10" s="312"/>
      <c r="BA10" s="312"/>
      <c r="BB10" s="312"/>
      <c r="BC10" s="312"/>
      <c r="BD10" s="312"/>
      <c r="BE10" s="312"/>
      <c r="BF10" s="312"/>
    </row>
    <row r="11" spans="1:58" x14ac:dyDescent="0.35">
      <c r="A11"/>
      <c r="B11" s="310" t="s">
        <v>29</v>
      </c>
      <c r="C11" s="311">
        <v>10687.02</v>
      </c>
      <c r="D11" s="311">
        <v>10682.89</v>
      </c>
      <c r="E11" s="311">
        <v>9984.6400000000012</v>
      </c>
      <c r="F11" s="311">
        <v>8935.9</v>
      </c>
      <c r="G11" s="311">
        <v>8244.89</v>
      </c>
      <c r="H11" s="311">
        <v>8165.01</v>
      </c>
      <c r="I11" s="311">
        <v>8085.0700000000015</v>
      </c>
      <c r="J11" s="311">
        <v>7961.2599999999993</v>
      </c>
      <c r="K11" s="311">
        <v>7837.47</v>
      </c>
      <c r="L11" s="311">
        <v>7713.6399999999994</v>
      </c>
      <c r="M11" s="311">
        <v>7433.4900000000007</v>
      </c>
      <c r="N11" s="311">
        <v>7153.3400000000011</v>
      </c>
      <c r="O11" s="311">
        <v>6873.18</v>
      </c>
      <c r="P11" s="311">
        <v>6593.0700000000006</v>
      </c>
      <c r="Q11" s="311">
        <v>6312.9</v>
      </c>
      <c r="R11" s="311">
        <v>6055.2099999999991</v>
      </c>
      <c r="S11" s="311">
        <v>5797.49</v>
      </c>
      <c r="T11" s="311">
        <v>5539.79</v>
      </c>
      <c r="U11" s="311">
        <v>5282.0699999999988</v>
      </c>
      <c r="V11" s="311">
        <v>5024.3900000000003</v>
      </c>
      <c r="W11" s="311">
        <v>4866.8899999999994</v>
      </c>
      <c r="X11" s="311">
        <v>4709.4400000000005</v>
      </c>
      <c r="Y11" s="311">
        <v>4551.95</v>
      </c>
      <c r="Z11" s="311">
        <v>4394.4799999999996</v>
      </c>
      <c r="AA11" s="311">
        <v>4237.01</v>
      </c>
    </row>
    <row r="12" spans="1:58" x14ac:dyDescent="0.35">
      <c r="A12"/>
      <c r="B12" s="127" t="s">
        <v>68</v>
      </c>
      <c r="C12" s="141">
        <v>85.76</v>
      </c>
      <c r="D12" s="141">
        <v>76.960000000000008</v>
      </c>
      <c r="E12" s="141">
        <v>62.05</v>
      </c>
      <c r="F12" s="141">
        <v>47.89</v>
      </c>
      <c r="G12" s="141">
        <v>34.64</v>
      </c>
      <c r="H12" s="141">
        <v>26.9</v>
      </c>
      <c r="I12" s="141">
        <v>19.16</v>
      </c>
      <c r="J12" s="141">
        <v>14.36</v>
      </c>
      <c r="K12" s="141">
        <v>9.58</v>
      </c>
      <c r="L12" s="141">
        <v>4.8</v>
      </c>
      <c r="M12" s="141">
        <v>3.84</v>
      </c>
      <c r="N12" s="141">
        <v>2.87</v>
      </c>
      <c r="O12" s="141">
        <v>1.9100000000000001</v>
      </c>
      <c r="P12" s="141">
        <v>0.96</v>
      </c>
      <c r="Q12" s="141">
        <v>0</v>
      </c>
      <c r="R12" s="141">
        <v>0</v>
      </c>
      <c r="S12" s="141">
        <v>0</v>
      </c>
      <c r="T12" s="141">
        <v>0</v>
      </c>
      <c r="U12" s="141">
        <v>0</v>
      </c>
      <c r="V12" s="141">
        <v>0</v>
      </c>
      <c r="W12" s="141">
        <v>0</v>
      </c>
      <c r="X12" s="141">
        <v>0</v>
      </c>
      <c r="Y12" s="141">
        <v>0</v>
      </c>
      <c r="Z12" s="141">
        <v>0</v>
      </c>
      <c r="AA12" s="141">
        <v>0</v>
      </c>
    </row>
    <row r="13" spans="1:58" x14ac:dyDescent="0.35">
      <c r="A13" s="123"/>
      <c r="B13" s="313" t="s">
        <v>57</v>
      </c>
      <c r="C13" s="141">
        <v>60.96</v>
      </c>
      <c r="D13" s="141">
        <v>54.63</v>
      </c>
      <c r="E13" s="141">
        <v>43.96</v>
      </c>
      <c r="F13" s="141">
        <v>33.83</v>
      </c>
      <c r="G13" s="141">
        <v>24.35</v>
      </c>
      <c r="H13" s="141">
        <v>18.84</v>
      </c>
      <c r="I13" s="141">
        <v>13.32</v>
      </c>
      <c r="J13" s="141">
        <v>9.92</v>
      </c>
      <c r="K13" s="141">
        <v>6.53</v>
      </c>
      <c r="L13" s="141">
        <v>3.14</v>
      </c>
      <c r="M13" s="141">
        <v>2.5099999999999998</v>
      </c>
      <c r="N13" s="141">
        <v>1.88</v>
      </c>
      <c r="O13" s="141">
        <v>1.25</v>
      </c>
      <c r="P13" s="141">
        <v>0.63</v>
      </c>
      <c r="Q13" s="141">
        <v>0</v>
      </c>
      <c r="R13" s="141">
        <v>0</v>
      </c>
      <c r="S13" s="141">
        <v>0</v>
      </c>
      <c r="T13" s="141">
        <v>0</v>
      </c>
      <c r="U13" s="141">
        <v>0</v>
      </c>
      <c r="V13" s="141">
        <v>0</v>
      </c>
      <c r="W13" s="141">
        <v>0</v>
      </c>
      <c r="X13" s="141">
        <v>0</v>
      </c>
      <c r="Y13" s="141">
        <v>0</v>
      </c>
      <c r="Z13" s="141">
        <v>0</v>
      </c>
      <c r="AA13" s="141">
        <v>0</v>
      </c>
    </row>
    <row r="14" spans="1:58" x14ac:dyDescent="0.35">
      <c r="A14" s="123"/>
      <c r="B14" s="126" t="s">
        <v>69</v>
      </c>
      <c r="C14" s="262">
        <v>0</v>
      </c>
      <c r="D14" s="262">
        <v>0</v>
      </c>
      <c r="E14" s="262">
        <v>0</v>
      </c>
      <c r="F14" s="262">
        <v>0</v>
      </c>
      <c r="G14" s="262">
        <v>0</v>
      </c>
      <c r="H14" s="262">
        <v>0</v>
      </c>
      <c r="I14" s="262">
        <v>0</v>
      </c>
      <c r="J14" s="262">
        <v>0</v>
      </c>
      <c r="K14" s="262">
        <v>0</v>
      </c>
      <c r="L14" s="262">
        <v>0</v>
      </c>
      <c r="M14" s="262">
        <v>0</v>
      </c>
      <c r="N14" s="262">
        <v>0</v>
      </c>
      <c r="O14" s="262">
        <v>0</v>
      </c>
      <c r="P14" s="262">
        <v>0</v>
      </c>
      <c r="Q14" s="262">
        <v>0</v>
      </c>
      <c r="R14" s="262">
        <v>0</v>
      </c>
      <c r="S14" s="262">
        <v>0</v>
      </c>
      <c r="T14" s="262">
        <v>0</v>
      </c>
      <c r="U14" s="262">
        <v>0</v>
      </c>
      <c r="V14" s="262">
        <v>0</v>
      </c>
      <c r="W14" s="262">
        <v>0</v>
      </c>
      <c r="X14" s="262">
        <v>0</v>
      </c>
      <c r="Y14" s="262">
        <v>0</v>
      </c>
      <c r="Z14" s="262">
        <v>0</v>
      </c>
      <c r="AA14" s="262">
        <v>0</v>
      </c>
    </row>
    <row r="15" spans="1:58" x14ac:dyDescent="0.35">
      <c r="A15" s="123"/>
      <c r="B15" s="126" t="s">
        <v>70</v>
      </c>
      <c r="C15" s="262">
        <v>60.96</v>
      </c>
      <c r="D15" s="262">
        <v>54.63</v>
      </c>
      <c r="E15" s="262">
        <v>43.96</v>
      </c>
      <c r="F15" s="262">
        <v>33.83</v>
      </c>
      <c r="G15" s="262">
        <v>24.35</v>
      </c>
      <c r="H15" s="262">
        <v>18.84</v>
      </c>
      <c r="I15" s="262">
        <v>13.32</v>
      </c>
      <c r="J15" s="262">
        <v>9.92</v>
      </c>
      <c r="K15" s="262">
        <v>6.53</v>
      </c>
      <c r="L15" s="262">
        <v>3.14</v>
      </c>
      <c r="M15" s="262">
        <v>2.5099999999999998</v>
      </c>
      <c r="N15" s="262">
        <v>1.88</v>
      </c>
      <c r="O15" s="262">
        <v>1.25</v>
      </c>
      <c r="P15" s="262">
        <v>0.63</v>
      </c>
      <c r="Q15" s="262">
        <v>0</v>
      </c>
      <c r="R15" s="262">
        <v>0</v>
      </c>
      <c r="S15" s="262">
        <v>0</v>
      </c>
      <c r="T15" s="262">
        <v>0</v>
      </c>
      <c r="U15" s="262">
        <v>0</v>
      </c>
      <c r="V15" s="262">
        <v>0</v>
      </c>
      <c r="W15" s="262">
        <v>0</v>
      </c>
      <c r="X15" s="262">
        <v>0</v>
      </c>
      <c r="Y15" s="262">
        <v>0</v>
      </c>
      <c r="Z15" s="262">
        <v>0</v>
      </c>
      <c r="AA15" s="262">
        <v>0</v>
      </c>
    </row>
    <row r="16" spans="1:58" x14ac:dyDescent="0.35">
      <c r="A16" s="123"/>
      <c r="B16" s="313" t="s">
        <v>58</v>
      </c>
      <c r="C16" s="141">
        <v>24.8</v>
      </c>
      <c r="D16" s="141">
        <v>22.33</v>
      </c>
      <c r="E16" s="141">
        <v>18.09</v>
      </c>
      <c r="F16" s="141">
        <v>14.06</v>
      </c>
      <c r="G16" s="141">
        <v>10.29</v>
      </c>
      <c r="H16" s="141">
        <v>8.06</v>
      </c>
      <c r="I16" s="141">
        <v>5.84</v>
      </c>
      <c r="J16" s="141">
        <v>4.4400000000000004</v>
      </c>
      <c r="K16" s="141">
        <v>3.05</v>
      </c>
      <c r="L16" s="141">
        <v>1.66</v>
      </c>
      <c r="M16" s="141">
        <v>1.33</v>
      </c>
      <c r="N16" s="141">
        <v>0.99</v>
      </c>
      <c r="O16" s="141">
        <v>0.66</v>
      </c>
      <c r="P16" s="141">
        <v>0.33</v>
      </c>
      <c r="Q16" s="141">
        <v>0</v>
      </c>
      <c r="R16" s="141">
        <v>0</v>
      </c>
      <c r="S16" s="141">
        <v>0</v>
      </c>
      <c r="T16" s="141">
        <v>0</v>
      </c>
      <c r="U16" s="141">
        <v>0</v>
      </c>
      <c r="V16" s="141">
        <v>0</v>
      </c>
      <c r="W16" s="141">
        <v>0</v>
      </c>
      <c r="X16" s="141">
        <v>0</v>
      </c>
      <c r="Y16" s="141">
        <v>0</v>
      </c>
      <c r="Z16" s="141">
        <v>0</v>
      </c>
      <c r="AA16" s="141">
        <v>0</v>
      </c>
    </row>
    <row r="17" spans="1:27" x14ac:dyDescent="0.35">
      <c r="A17" s="123"/>
      <c r="B17" s="126" t="s">
        <v>69</v>
      </c>
      <c r="C17" s="262">
        <v>0</v>
      </c>
      <c r="D17" s="262">
        <v>0</v>
      </c>
      <c r="E17" s="262">
        <v>0</v>
      </c>
      <c r="F17" s="262">
        <v>0</v>
      </c>
      <c r="G17" s="262">
        <v>0</v>
      </c>
      <c r="H17" s="262">
        <v>0</v>
      </c>
      <c r="I17" s="262">
        <v>0</v>
      </c>
      <c r="J17" s="262">
        <v>0</v>
      </c>
      <c r="K17" s="262">
        <v>0</v>
      </c>
      <c r="L17" s="262">
        <v>0</v>
      </c>
      <c r="M17" s="262">
        <v>0</v>
      </c>
      <c r="N17" s="262">
        <v>0</v>
      </c>
      <c r="O17" s="262">
        <v>0</v>
      </c>
      <c r="P17" s="262">
        <v>0</v>
      </c>
      <c r="Q17" s="262">
        <v>0</v>
      </c>
      <c r="R17" s="262">
        <v>0</v>
      </c>
      <c r="S17" s="262">
        <v>0</v>
      </c>
      <c r="T17" s="262">
        <v>0</v>
      </c>
      <c r="U17" s="262">
        <v>0</v>
      </c>
      <c r="V17" s="262">
        <v>0</v>
      </c>
      <c r="W17" s="262">
        <v>0</v>
      </c>
      <c r="X17" s="262">
        <v>0</v>
      </c>
      <c r="Y17" s="262">
        <v>0</v>
      </c>
      <c r="Z17" s="262">
        <v>0</v>
      </c>
      <c r="AA17" s="262">
        <v>0</v>
      </c>
    </row>
    <row r="18" spans="1:27" x14ac:dyDescent="0.35">
      <c r="A18" s="123"/>
      <c r="B18" s="126" t="s">
        <v>70</v>
      </c>
      <c r="C18" s="262">
        <v>24.8</v>
      </c>
      <c r="D18" s="262">
        <v>22.33</v>
      </c>
      <c r="E18" s="262">
        <v>18.09</v>
      </c>
      <c r="F18" s="262">
        <v>14.06</v>
      </c>
      <c r="G18" s="262">
        <v>10.29</v>
      </c>
      <c r="H18" s="262">
        <v>8.06</v>
      </c>
      <c r="I18" s="262">
        <v>5.84</v>
      </c>
      <c r="J18" s="262">
        <v>4.4400000000000004</v>
      </c>
      <c r="K18" s="262">
        <v>3.05</v>
      </c>
      <c r="L18" s="262">
        <v>1.66</v>
      </c>
      <c r="M18" s="262">
        <v>1.33</v>
      </c>
      <c r="N18" s="262">
        <v>0.99</v>
      </c>
      <c r="O18" s="262">
        <v>0.66</v>
      </c>
      <c r="P18" s="262">
        <v>0.33</v>
      </c>
      <c r="Q18" s="262">
        <v>0</v>
      </c>
      <c r="R18" s="262">
        <v>0</v>
      </c>
      <c r="S18" s="262">
        <v>0</v>
      </c>
      <c r="T18" s="262">
        <v>0</v>
      </c>
      <c r="U18" s="262">
        <v>0</v>
      </c>
      <c r="V18" s="262">
        <v>0</v>
      </c>
      <c r="W18" s="262">
        <v>0</v>
      </c>
      <c r="X18" s="262">
        <v>0</v>
      </c>
      <c r="Y18" s="262">
        <v>0</v>
      </c>
      <c r="Z18" s="262">
        <v>0</v>
      </c>
      <c r="AA18" s="262">
        <v>0</v>
      </c>
    </row>
    <row r="19" spans="1:27" x14ac:dyDescent="0.35">
      <c r="A19" s="50"/>
      <c r="B19" s="127" t="s">
        <v>71</v>
      </c>
      <c r="C19" s="141">
        <v>470.69</v>
      </c>
      <c r="D19" s="141">
        <v>452.77</v>
      </c>
      <c r="E19" s="141">
        <v>428.96</v>
      </c>
      <c r="F19" s="141">
        <v>356.91999999999996</v>
      </c>
      <c r="G19" s="141">
        <v>338.45</v>
      </c>
      <c r="H19" s="141">
        <v>332.47</v>
      </c>
      <c r="I19" s="141">
        <v>326.48</v>
      </c>
      <c r="J19" s="141">
        <v>321.84000000000003</v>
      </c>
      <c r="K19" s="141">
        <v>317.2</v>
      </c>
      <c r="L19" s="141">
        <v>312.56</v>
      </c>
      <c r="M19" s="141">
        <v>296.86</v>
      </c>
      <c r="N19" s="141">
        <v>281.17999999999995</v>
      </c>
      <c r="O19" s="141">
        <v>265.48</v>
      </c>
      <c r="P19" s="141">
        <v>249.8</v>
      </c>
      <c r="Q19" s="141">
        <v>234.10999999999999</v>
      </c>
      <c r="R19" s="141">
        <v>213.78</v>
      </c>
      <c r="S19" s="141">
        <v>193.44</v>
      </c>
      <c r="T19" s="141">
        <v>173.1</v>
      </c>
      <c r="U19" s="141">
        <v>152.76</v>
      </c>
      <c r="V19" s="141">
        <v>132.43</v>
      </c>
      <c r="W19" s="141">
        <v>126.13</v>
      </c>
      <c r="X19" s="141">
        <v>119.83000000000001</v>
      </c>
      <c r="Y19" s="141">
        <v>113.53</v>
      </c>
      <c r="Z19" s="141">
        <v>107.22</v>
      </c>
      <c r="AA19" s="141">
        <v>100.92</v>
      </c>
    </row>
    <row r="20" spans="1:27" x14ac:dyDescent="0.35">
      <c r="A20" s="123"/>
      <c r="B20" s="313" t="s">
        <v>57</v>
      </c>
      <c r="C20" s="141">
        <v>258.69</v>
      </c>
      <c r="D20" s="141">
        <v>251.3</v>
      </c>
      <c r="E20" s="141">
        <v>240.44</v>
      </c>
      <c r="F20" s="141">
        <v>204.84</v>
      </c>
      <c r="G20" s="141">
        <v>196.43</v>
      </c>
      <c r="H20" s="141">
        <v>194.51000000000002</v>
      </c>
      <c r="I20" s="141">
        <v>192.59</v>
      </c>
      <c r="J20" s="141">
        <v>194.64000000000001</v>
      </c>
      <c r="K20" s="141">
        <v>196.68</v>
      </c>
      <c r="L20" s="141">
        <v>198.72</v>
      </c>
      <c r="M20" s="141">
        <v>193.06</v>
      </c>
      <c r="N20" s="141">
        <v>187.39999999999998</v>
      </c>
      <c r="O20" s="141">
        <v>181.73000000000002</v>
      </c>
      <c r="P20" s="141">
        <v>176.07</v>
      </c>
      <c r="Q20" s="141">
        <v>170.41</v>
      </c>
      <c r="R20" s="141">
        <v>158.82</v>
      </c>
      <c r="S20" s="141">
        <v>147.22999999999999</v>
      </c>
      <c r="T20" s="141">
        <v>135.63</v>
      </c>
      <c r="U20" s="141">
        <v>124.03999999999999</v>
      </c>
      <c r="V20" s="141">
        <v>112.45</v>
      </c>
      <c r="W20" s="141">
        <v>107.37</v>
      </c>
      <c r="X20" s="141">
        <v>102.29</v>
      </c>
      <c r="Y20" s="141">
        <v>97.210000000000008</v>
      </c>
      <c r="Z20" s="141">
        <v>92.13</v>
      </c>
      <c r="AA20" s="141">
        <v>87.05</v>
      </c>
    </row>
    <row r="21" spans="1:27" x14ac:dyDescent="0.35">
      <c r="A21" s="123"/>
      <c r="B21" s="126" t="s">
        <v>69</v>
      </c>
      <c r="C21" s="262">
        <v>51.01</v>
      </c>
      <c r="D21" s="262">
        <v>47.46</v>
      </c>
      <c r="E21" s="262">
        <v>42.08</v>
      </c>
      <c r="F21" s="262">
        <v>35.99</v>
      </c>
      <c r="G21" s="262">
        <v>30.13</v>
      </c>
      <c r="H21" s="262">
        <v>27.65</v>
      </c>
      <c r="I21" s="262">
        <v>25.16</v>
      </c>
      <c r="J21" s="262">
        <v>26.05</v>
      </c>
      <c r="K21" s="262">
        <v>26.94</v>
      </c>
      <c r="L21" s="262">
        <v>27.82</v>
      </c>
      <c r="M21" s="262">
        <v>25.62</v>
      </c>
      <c r="N21" s="262">
        <v>23.42</v>
      </c>
      <c r="O21" s="262">
        <v>21.21</v>
      </c>
      <c r="P21" s="262">
        <v>19.010000000000002</v>
      </c>
      <c r="Q21" s="262">
        <v>16.809999999999999</v>
      </c>
      <c r="R21" s="262">
        <v>15.03</v>
      </c>
      <c r="S21" s="262">
        <v>13.25</v>
      </c>
      <c r="T21" s="262">
        <v>11.46</v>
      </c>
      <c r="U21" s="262">
        <v>9.68</v>
      </c>
      <c r="V21" s="262">
        <v>7.9</v>
      </c>
      <c r="W21" s="262">
        <v>8.94</v>
      </c>
      <c r="X21" s="262">
        <v>9.98</v>
      </c>
      <c r="Y21" s="262">
        <v>11.03</v>
      </c>
      <c r="Z21" s="262">
        <v>12.07</v>
      </c>
      <c r="AA21" s="262">
        <v>13.11</v>
      </c>
    </row>
    <row r="22" spans="1:27" x14ac:dyDescent="0.35">
      <c r="A22" s="123"/>
      <c r="B22" s="126" t="s">
        <v>70</v>
      </c>
      <c r="C22" s="262">
        <v>207.68</v>
      </c>
      <c r="D22" s="262">
        <v>203.84</v>
      </c>
      <c r="E22" s="262">
        <v>198.36</v>
      </c>
      <c r="F22" s="262">
        <v>168.85</v>
      </c>
      <c r="G22" s="262">
        <v>166.3</v>
      </c>
      <c r="H22" s="262">
        <v>166.86</v>
      </c>
      <c r="I22" s="262">
        <v>167.43</v>
      </c>
      <c r="J22" s="262">
        <v>168.59</v>
      </c>
      <c r="K22" s="262">
        <v>169.74</v>
      </c>
      <c r="L22" s="262">
        <v>170.9</v>
      </c>
      <c r="M22" s="262">
        <v>167.44</v>
      </c>
      <c r="N22" s="262">
        <v>163.98</v>
      </c>
      <c r="O22" s="262">
        <v>160.52000000000001</v>
      </c>
      <c r="P22" s="262">
        <v>157.06</v>
      </c>
      <c r="Q22" s="262">
        <v>153.6</v>
      </c>
      <c r="R22" s="262">
        <v>143.79</v>
      </c>
      <c r="S22" s="262">
        <v>133.97999999999999</v>
      </c>
      <c r="T22" s="262">
        <v>124.17</v>
      </c>
      <c r="U22" s="262">
        <v>114.36</v>
      </c>
      <c r="V22" s="262">
        <v>104.55</v>
      </c>
      <c r="W22" s="262">
        <v>98.43</v>
      </c>
      <c r="X22" s="262">
        <v>92.31</v>
      </c>
      <c r="Y22" s="262">
        <v>86.18</v>
      </c>
      <c r="Z22" s="262">
        <v>80.06</v>
      </c>
      <c r="AA22" s="262">
        <v>73.94</v>
      </c>
    </row>
    <row r="23" spans="1:27" x14ac:dyDescent="0.35">
      <c r="A23" s="123"/>
      <c r="B23" s="313" t="s">
        <v>58</v>
      </c>
      <c r="C23" s="141">
        <v>212</v>
      </c>
      <c r="D23" s="141">
        <v>201.47</v>
      </c>
      <c r="E23" s="141">
        <v>188.51999999999998</v>
      </c>
      <c r="F23" s="141">
        <v>152.07999999999998</v>
      </c>
      <c r="G23" s="141">
        <v>142.01999999999998</v>
      </c>
      <c r="H23" s="141">
        <v>137.96</v>
      </c>
      <c r="I23" s="141">
        <v>133.89000000000001</v>
      </c>
      <c r="J23" s="141">
        <v>127.19999999999999</v>
      </c>
      <c r="K23" s="141">
        <v>120.52</v>
      </c>
      <c r="L23" s="141">
        <v>113.84</v>
      </c>
      <c r="M23" s="141">
        <v>103.8</v>
      </c>
      <c r="N23" s="141">
        <v>93.78</v>
      </c>
      <c r="O23" s="141">
        <v>83.75</v>
      </c>
      <c r="P23" s="141">
        <v>73.73</v>
      </c>
      <c r="Q23" s="141">
        <v>63.699999999999996</v>
      </c>
      <c r="R23" s="141">
        <v>54.96</v>
      </c>
      <c r="S23" s="141">
        <v>46.209999999999994</v>
      </c>
      <c r="T23" s="141">
        <v>37.47</v>
      </c>
      <c r="U23" s="141">
        <v>28.720000000000002</v>
      </c>
      <c r="V23" s="141">
        <v>19.98</v>
      </c>
      <c r="W23" s="141">
        <v>18.759999999999998</v>
      </c>
      <c r="X23" s="141">
        <v>17.540000000000003</v>
      </c>
      <c r="Y23" s="141">
        <v>16.32</v>
      </c>
      <c r="Z23" s="141">
        <v>15.09</v>
      </c>
      <c r="AA23" s="141">
        <v>13.87</v>
      </c>
    </row>
    <row r="24" spans="1:27" x14ac:dyDescent="0.35">
      <c r="A24" s="123"/>
      <c r="B24" s="126" t="s">
        <v>69</v>
      </c>
      <c r="C24" s="262">
        <v>41.53</v>
      </c>
      <c r="D24" s="262">
        <v>38.07</v>
      </c>
      <c r="E24" s="262">
        <v>33.17</v>
      </c>
      <c r="F24" s="262">
        <v>28.08</v>
      </c>
      <c r="G24" s="262">
        <v>23.22</v>
      </c>
      <c r="H24" s="262">
        <v>22.16</v>
      </c>
      <c r="I24" s="262">
        <v>21.1</v>
      </c>
      <c r="J24" s="262">
        <v>20.13</v>
      </c>
      <c r="K24" s="262">
        <v>19.170000000000002</v>
      </c>
      <c r="L24" s="262">
        <v>18.2</v>
      </c>
      <c r="M24" s="262">
        <v>15.98</v>
      </c>
      <c r="N24" s="262">
        <v>13.77</v>
      </c>
      <c r="O24" s="262">
        <v>11.55</v>
      </c>
      <c r="P24" s="262">
        <v>9.34</v>
      </c>
      <c r="Q24" s="262">
        <v>7.12</v>
      </c>
      <c r="R24" s="262">
        <v>6.14</v>
      </c>
      <c r="S24" s="262">
        <v>5.16</v>
      </c>
      <c r="T24" s="262">
        <v>4.18</v>
      </c>
      <c r="U24" s="262">
        <v>3.19</v>
      </c>
      <c r="V24" s="262">
        <v>2.21</v>
      </c>
      <c r="W24" s="262">
        <v>1.79</v>
      </c>
      <c r="X24" s="262">
        <v>1.37</v>
      </c>
      <c r="Y24" s="262">
        <v>0.95</v>
      </c>
      <c r="Z24" s="262">
        <v>0.52</v>
      </c>
      <c r="AA24" s="262">
        <v>0.1</v>
      </c>
    </row>
    <row r="25" spans="1:27" x14ac:dyDescent="0.35">
      <c r="A25" s="123"/>
      <c r="B25" s="126" t="s">
        <v>70</v>
      </c>
      <c r="C25" s="262">
        <v>170.47</v>
      </c>
      <c r="D25" s="262">
        <v>163.4</v>
      </c>
      <c r="E25" s="262">
        <v>155.35</v>
      </c>
      <c r="F25" s="262">
        <v>124</v>
      </c>
      <c r="G25" s="262">
        <v>118.8</v>
      </c>
      <c r="H25" s="262">
        <v>115.8</v>
      </c>
      <c r="I25" s="262">
        <v>112.79</v>
      </c>
      <c r="J25" s="262">
        <v>107.07</v>
      </c>
      <c r="K25" s="262">
        <v>101.35</v>
      </c>
      <c r="L25" s="262">
        <v>95.64</v>
      </c>
      <c r="M25" s="262">
        <v>87.82</v>
      </c>
      <c r="N25" s="262">
        <v>80.010000000000005</v>
      </c>
      <c r="O25" s="262">
        <v>72.2</v>
      </c>
      <c r="P25" s="262">
        <v>64.39</v>
      </c>
      <c r="Q25" s="262">
        <v>56.58</v>
      </c>
      <c r="R25" s="262">
        <v>48.82</v>
      </c>
      <c r="S25" s="262">
        <v>41.05</v>
      </c>
      <c r="T25" s="262">
        <v>33.29</v>
      </c>
      <c r="U25" s="262">
        <v>25.53</v>
      </c>
      <c r="V25" s="262">
        <v>17.77</v>
      </c>
      <c r="W25" s="262">
        <v>16.97</v>
      </c>
      <c r="X25" s="262">
        <v>16.170000000000002</v>
      </c>
      <c r="Y25" s="262">
        <v>15.37</v>
      </c>
      <c r="Z25" s="262">
        <v>14.57</v>
      </c>
      <c r="AA25" s="262">
        <v>13.77</v>
      </c>
    </row>
    <row r="26" spans="1:27" x14ac:dyDescent="0.35">
      <c r="A26" s="50"/>
      <c r="B26" s="127" t="s">
        <v>72</v>
      </c>
      <c r="C26" s="141">
        <v>0</v>
      </c>
      <c r="D26" s="141">
        <v>0</v>
      </c>
      <c r="E26" s="141">
        <v>0</v>
      </c>
      <c r="F26" s="141">
        <v>0</v>
      </c>
      <c r="G26" s="141">
        <v>0</v>
      </c>
      <c r="H26" s="141">
        <v>0</v>
      </c>
      <c r="I26" s="141">
        <v>0</v>
      </c>
      <c r="J26" s="141">
        <v>0</v>
      </c>
      <c r="K26" s="141">
        <v>0</v>
      </c>
      <c r="L26" s="141">
        <v>0</v>
      </c>
      <c r="M26" s="141">
        <v>0</v>
      </c>
      <c r="N26" s="141">
        <v>0</v>
      </c>
      <c r="O26" s="141">
        <v>0</v>
      </c>
      <c r="P26" s="141">
        <v>0</v>
      </c>
      <c r="Q26" s="141">
        <v>0</v>
      </c>
      <c r="R26" s="141">
        <v>0</v>
      </c>
      <c r="S26" s="141">
        <v>0</v>
      </c>
      <c r="T26" s="141">
        <v>0</v>
      </c>
      <c r="U26" s="141">
        <v>0</v>
      </c>
      <c r="V26" s="141">
        <v>0</v>
      </c>
      <c r="W26" s="141">
        <v>0</v>
      </c>
      <c r="X26" s="141">
        <v>0</v>
      </c>
      <c r="Y26" s="141">
        <v>0</v>
      </c>
      <c r="Z26" s="141">
        <v>0</v>
      </c>
      <c r="AA26" s="141">
        <v>0</v>
      </c>
    </row>
    <row r="27" spans="1:27" x14ac:dyDescent="0.35">
      <c r="A27" s="123"/>
      <c r="B27" s="313" t="s">
        <v>57</v>
      </c>
      <c r="C27" s="141">
        <v>0</v>
      </c>
      <c r="D27" s="141">
        <v>0</v>
      </c>
      <c r="E27" s="141">
        <v>0</v>
      </c>
      <c r="F27" s="141">
        <v>0</v>
      </c>
      <c r="G27" s="141">
        <v>0</v>
      </c>
      <c r="H27" s="141">
        <v>0</v>
      </c>
      <c r="I27" s="141">
        <v>0</v>
      </c>
      <c r="J27" s="141">
        <v>0</v>
      </c>
      <c r="K27" s="141">
        <v>0</v>
      </c>
      <c r="L27" s="141">
        <v>0</v>
      </c>
      <c r="M27" s="141">
        <v>0</v>
      </c>
      <c r="N27" s="141">
        <v>0</v>
      </c>
      <c r="O27" s="141">
        <v>0</v>
      </c>
      <c r="P27" s="141">
        <v>0</v>
      </c>
      <c r="Q27" s="141">
        <v>0</v>
      </c>
      <c r="R27" s="141">
        <v>0</v>
      </c>
      <c r="S27" s="141">
        <v>0</v>
      </c>
      <c r="T27" s="141">
        <v>0</v>
      </c>
      <c r="U27" s="141">
        <v>0</v>
      </c>
      <c r="V27" s="141">
        <v>0</v>
      </c>
      <c r="W27" s="141">
        <v>0</v>
      </c>
      <c r="X27" s="141">
        <v>0</v>
      </c>
      <c r="Y27" s="141">
        <v>0</v>
      </c>
      <c r="Z27" s="141">
        <v>0</v>
      </c>
      <c r="AA27" s="141">
        <v>0</v>
      </c>
    </row>
    <row r="28" spans="1:27" x14ac:dyDescent="0.35">
      <c r="A28" s="123"/>
      <c r="B28" s="126" t="s">
        <v>69</v>
      </c>
      <c r="C28" s="262">
        <v>0</v>
      </c>
      <c r="D28" s="262">
        <v>0</v>
      </c>
      <c r="E28" s="262">
        <v>0</v>
      </c>
      <c r="F28" s="262">
        <v>0</v>
      </c>
      <c r="G28" s="262">
        <v>0</v>
      </c>
      <c r="H28" s="262">
        <v>0</v>
      </c>
      <c r="I28" s="262">
        <v>0</v>
      </c>
      <c r="J28" s="262">
        <v>0</v>
      </c>
      <c r="K28" s="262">
        <v>0</v>
      </c>
      <c r="L28" s="262">
        <v>0</v>
      </c>
      <c r="M28" s="262">
        <v>0</v>
      </c>
      <c r="N28" s="262">
        <v>0</v>
      </c>
      <c r="O28" s="262">
        <v>0</v>
      </c>
      <c r="P28" s="262">
        <v>0</v>
      </c>
      <c r="Q28" s="262">
        <v>0</v>
      </c>
      <c r="R28" s="262">
        <v>0</v>
      </c>
      <c r="S28" s="262">
        <v>0</v>
      </c>
      <c r="T28" s="262">
        <v>0</v>
      </c>
      <c r="U28" s="262">
        <v>0</v>
      </c>
      <c r="V28" s="262">
        <v>0</v>
      </c>
      <c r="W28" s="262">
        <v>0</v>
      </c>
      <c r="X28" s="262">
        <v>0</v>
      </c>
      <c r="Y28" s="262">
        <v>0</v>
      </c>
      <c r="Z28" s="262">
        <v>0</v>
      </c>
      <c r="AA28" s="262">
        <v>0</v>
      </c>
    </row>
    <row r="29" spans="1:27" x14ac:dyDescent="0.35">
      <c r="A29" s="123"/>
      <c r="B29" s="126" t="s">
        <v>70</v>
      </c>
      <c r="C29" s="262">
        <v>0</v>
      </c>
      <c r="D29" s="262">
        <v>0</v>
      </c>
      <c r="E29" s="262">
        <v>0</v>
      </c>
      <c r="F29" s="262">
        <v>0</v>
      </c>
      <c r="G29" s="262">
        <v>0</v>
      </c>
      <c r="H29" s="262">
        <v>0</v>
      </c>
      <c r="I29" s="262">
        <v>0</v>
      </c>
      <c r="J29" s="262">
        <v>0</v>
      </c>
      <c r="K29" s="262">
        <v>0</v>
      </c>
      <c r="L29" s="262">
        <v>0</v>
      </c>
      <c r="M29" s="262">
        <v>0</v>
      </c>
      <c r="N29" s="262">
        <v>0</v>
      </c>
      <c r="O29" s="262">
        <v>0</v>
      </c>
      <c r="P29" s="262">
        <v>0</v>
      </c>
      <c r="Q29" s="262">
        <v>0</v>
      </c>
      <c r="R29" s="262">
        <v>0</v>
      </c>
      <c r="S29" s="262">
        <v>0</v>
      </c>
      <c r="T29" s="262">
        <v>0</v>
      </c>
      <c r="U29" s="262">
        <v>0</v>
      </c>
      <c r="V29" s="262">
        <v>0</v>
      </c>
      <c r="W29" s="262">
        <v>0</v>
      </c>
      <c r="X29" s="262">
        <v>0</v>
      </c>
      <c r="Y29" s="262">
        <v>0</v>
      </c>
      <c r="Z29" s="262">
        <v>0</v>
      </c>
      <c r="AA29" s="262">
        <v>0</v>
      </c>
    </row>
    <row r="30" spans="1:27" x14ac:dyDescent="0.35">
      <c r="A30" s="123"/>
      <c r="B30" s="313" t="s">
        <v>58</v>
      </c>
      <c r="C30" s="141">
        <v>0</v>
      </c>
      <c r="D30" s="141">
        <v>0</v>
      </c>
      <c r="E30" s="141">
        <v>0</v>
      </c>
      <c r="F30" s="141">
        <v>0</v>
      </c>
      <c r="G30" s="141">
        <v>0</v>
      </c>
      <c r="H30" s="141">
        <v>0</v>
      </c>
      <c r="I30" s="141">
        <v>0</v>
      </c>
      <c r="J30" s="141">
        <v>0</v>
      </c>
      <c r="K30" s="141">
        <v>0</v>
      </c>
      <c r="L30" s="141">
        <v>0</v>
      </c>
      <c r="M30" s="141">
        <v>0</v>
      </c>
      <c r="N30" s="141">
        <v>0</v>
      </c>
      <c r="O30" s="141">
        <v>0</v>
      </c>
      <c r="P30" s="141">
        <v>0</v>
      </c>
      <c r="Q30" s="141">
        <v>0</v>
      </c>
      <c r="R30" s="141">
        <v>0</v>
      </c>
      <c r="S30" s="141">
        <v>0</v>
      </c>
      <c r="T30" s="141">
        <v>0</v>
      </c>
      <c r="U30" s="141">
        <v>0</v>
      </c>
      <c r="V30" s="141">
        <v>0</v>
      </c>
      <c r="W30" s="141">
        <v>0</v>
      </c>
      <c r="X30" s="141">
        <v>0</v>
      </c>
      <c r="Y30" s="141">
        <v>0</v>
      </c>
      <c r="Z30" s="141">
        <v>0</v>
      </c>
      <c r="AA30" s="141">
        <v>0</v>
      </c>
    </row>
    <row r="31" spans="1:27" x14ac:dyDescent="0.35">
      <c r="A31" s="123"/>
      <c r="B31" s="126" t="s">
        <v>69</v>
      </c>
      <c r="C31" s="262">
        <v>0</v>
      </c>
      <c r="D31" s="262">
        <v>0</v>
      </c>
      <c r="E31" s="262">
        <v>0</v>
      </c>
      <c r="F31" s="262">
        <v>0</v>
      </c>
      <c r="G31" s="262">
        <v>0</v>
      </c>
      <c r="H31" s="262">
        <v>0</v>
      </c>
      <c r="I31" s="262">
        <v>0</v>
      </c>
      <c r="J31" s="262">
        <v>0</v>
      </c>
      <c r="K31" s="262">
        <v>0</v>
      </c>
      <c r="L31" s="262">
        <v>0</v>
      </c>
      <c r="M31" s="262">
        <v>0</v>
      </c>
      <c r="N31" s="262">
        <v>0</v>
      </c>
      <c r="O31" s="262">
        <v>0</v>
      </c>
      <c r="P31" s="262">
        <v>0</v>
      </c>
      <c r="Q31" s="262">
        <v>0</v>
      </c>
      <c r="R31" s="262">
        <v>0</v>
      </c>
      <c r="S31" s="262">
        <v>0</v>
      </c>
      <c r="T31" s="262">
        <v>0</v>
      </c>
      <c r="U31" s="262">
        <v>0</v>
      </c>
      <c r="V31" s="262">
        <v>0</v>
      </c>
      <c r="W31" s="262">
        <v>0</v>
      </c>
      <c r="X31" s="262">
        <v>0</v>
      </c>
      <c r="Y31" s="262">
        <v>0</v>
      </c>
      <c r="Z31" s="262">
        <v>0</v>
      </c>
      <c r="AA31" s="262">
        <v>0</v>
      </c>
    </row>
    <row r="32" spans="1:27" x14ac:dyDescent="0.35">
      <c r="A32" s="123"/>
      <c r="B32" s="126" t="s">
        <v>70</v>
      </c>
      <c r="C32" s="262">
        <v>0</v>
      </c>
      <c r="D32" s="262">
        <v>0</v>
      </c>
      <c r="E32" s="262">
        <v>0</v>
      </c>
      <c r="F32" s="262">
        <v>0</v>
      </c>
      <c r="G32" s="262">
        <v>0</v>
      </c>
      <c r="H32" s="262">
        <v>0</v>
      </c>
      <c r="I32" s="262">
        <v>0</v>
      </c>
      <c r="J32" s="262">
        <v>0</v>
      </c>
      <c r="K32" s="262">
        <v>0</v>
      </c>
      <c r="L32" s="262">
        <v>0</v>
      </c>
      <c r="M32" s="262">
        <v>0</v>
      </c>
      <c r="N32" s="262">
        <v>0</v>
      </c>
      <c r="O32" s="262">
        <v>0</v>
      </c>
      <c r="P32" s="262">
        <v>0</v>
      </c>
      <c r="Q32" s="262">
        <v>0</v>
      </c>
      <c r="R32" s="262">
        <v>0</v>
      </c>
      <c r="S32" s="262">
        <v>0</v>
      </c>
      <c r="T32" s="262">
        <v>0</v>
      </c>
      <c r="U32" s="262">
        <v>0</v>
      </c>
      <c r="V32" s="262">
        <v>0</v>
      </c>
      <c r="W32" s="262">
        <v>0</v>
      </c>
      <c r="X32" s="262">
        <v>0</v>
      </c>
      <c r="Y32" s="262">
        <v>0</v>
      </c>
      <c r="Z32" s="262">
        <v>0</v>
      </c>
      <c r="AA32" s="262">
        <v>0</v>
      </c>
    </row>
    <row r="33" spans="1:27" x14ac:dyDescent="0.35">
      <c r="A33" s="50"/>
      <c r="B33" s="127" t="s">
        <v>73</v>
      </c>
      <c r="C33" s="141">
        <v>8398.07</v>
      </c>
      <c r="D33" s="141">
        <v>8455.9500000000007</v>
      </c>
      <c r="E33" s="141">
        <v>7891.42</v>
      </c>
      <c r="F33" s="141">
        <v>7178.66</v>
      </c>
      <c r="G33" s="141">
        <v>6578.2000000000007</v>
      </c>
      <c r="H33" s="141">
        <v>6518.1900000000005</v>
      </c>
      <c r="I33" s="141">
        <v>6458.18</v>
      </c>
      <c r="J33" s="141">
        <v>6353.16</v>
      </c>
      <c r="K33" s="141">
        <v>6248.13</v>
      </c>
      <c r="L33" s="141">
        <v>6143.1200000000008</v>
      </c>
      <c r="M33" s="141">
        <v>5953.6100000000006</v>
      </c>
      <c r="N33" s="141">
        <v>5764.1</v>
      </c>
      <c r="O33" s="141">
        <v>5574.58</v>
      </c>
      <c r="P33" s="141">
        <v>5385.08</v>
      </c>
      <c r="Q33" s="141">
        <v>5195.5599999999995</v>
      </c>
      <c r="R33" s="141">
        <v>5017.41</v>
      </c>
      <c r="S33" s="141">
        <v>4839.2700000000004</v>
      </c>
      <c r="T33" s="141">
        <v>4661.13</v>
      </c>
      <c r="U33" s="141">
        <v>4482.9799999999996</v>
      </c>
      <c r="V33" s="141">
        <v>4304.84</v>
      </c>
      <c r="W33" s="141">
        <v>4182.55</v>
      </c>
      <c r="X33" s="141">
        <v>4060.27</v>
      </c>
      <c r="Y33" s="141">
        <v>3937.9799999999996</v>
      </c>
      <c r="Z33" s="141">
        <v>3815.7</v>
      </c>
      <c r="AA33" s="141">
        <v>3693.41</v>
      </c>
    </row>
    <row r="34" spans="1:27" x14ac:dyDescent="0.35">
      <c r="A34" s="123"/>
      <c r="B34" s="313" t="s">
        <v>57</v>
      </c>
      <c r="C34" s="141">
        <v>5406.1100000000006</v>
      </c>
      <c r="D34" s="141">
        <v>5592.6600000000008</v>
      </c>
      <c r="E34" s="141">
        <v>5157.83</v>
      </c>
      <c r="F34" s="141">
        <v>4615.41</v>
      </c>
      <c r="G34" s="141">
        <v>4124.5200000000004</v>
      </c>
      <c r="H34" s="141">
        <v>4060.27</v>
      </c>
      <c r="I34" s="141">
        <v>3996.02</v>
      </c>
      <c r="J34" s="141">
        <v>3909.78</v>
      </c>
      <c r="K34" s="141">
        <v>3823.53</v>
      </c>
      <c r="L34" s="141">
        <v>3737.2900000000004</v>
      </c>
      <c r="M34" s="141">
        <v>3589.08</v>
      </c>
      <c r="N34" s="141">
        <v>3440.85</v>
      </c>
      <c r="O34" s="141">
        <v>3292.62</v>
      </c>
      <c r="P34" s="141">
        <v>3144.41</v>
      </c>
      <c r="Q34" s="141">
        <v>2996.18</v>
      </c>
      <c r="R34" s="141">
        <v>2880.63</v>
      </c>
      <c r="S34" s="141">
        <v>2765.09</v>
      </c>
      <c r="T34" s="141">
        <v>2649.54</v>
      </c>
      <c r="U34" s="141">
        <v>2533.9899999999998</v>
      </c>
      <c r="V34" s="141">
        <v>2418.4499999999998</v>
      </c>
      <c r="W34" s="141">
        <v>2349.9899999999998</v>
      </c>
      <c r="X34" s="141">
        <v>2281.52</v>
      </c>
      <c r="Y34" s="141">
        <v>2213.06</v>
      </c>
      <c r="Z34" s="141">
        <v>2144.6</v>
      </c>
      <c r="AA34" s="141">
        <v>2076.13</v>
      </c>
    </row>
    <row r="35" spans="1:27" x14ac:dyDescent="0.35">
      <c r="A35" s="123"/>
      <c r="B35" s="126" t="s">
        <v>69</v>
      </c>
      <c r="C35" s="262">
        <v>4827.18</v>
      </c>
      <c r="D35" s="262">
        <v>5185.0200000000004</v>
      </c>
      <c r="E35" s="262">
        <v>4907.62</v>
      </c>
      <c r="F35" s="262">
        <v>4506.32</v>
      </c>
      <c r="G35" s="262">
        <v>4076.05</v>
      </c>
      <c r="H35" s="262">
        <v>4034.65</v>
      </c>
      <c r="I35" s="262">
        <v>3993.25</v>
      </c>
      <c r="J35" s="262">
        <v>3907.59</v>
      </c>
      <c r="K35" s="262">
        <v>3821.92</v>
      </c>
      <c r="L35" s="262">
        <v>3736.26</v>
      </c>
      <c r="M35" s="262">
        <v>3588.25</v>
      </c>
      <c r="N35" s="262">
        <v>3440.23</v>
      </c>
      <c r="O35" s="262">
        <v>3292.21</v>
      </c>
      <c r="P35" s="262">
        <v>3144.2</v>
      </c>
      <c r="Q35" s="262">
        <v>2996.18</v>
      </c>
      <c r="R35" s="262">
        <v>2880.63</v>
      </c>
      <c r="S35" s="262">
        <v>2765.09</v>
      </c>
      <c r="T35" s="262">
        <v>2649.54</v>
      </c>
      <c r="U35" s="262">
        <v>2533.9899999999998</v>
      </c>
      <c r="V35" s="262">
        <v>2418.4499999999998</v>
      </c>
      <c r="W35" s="262">
        <v>2349.9899999999998</v>
      </c>
      <c r="X35" s="262">
        <v>2281.52</v>
      </c>
      <c r="Y35" s="262">
        <v>2213.06</v>
      </c>
      <c r="Z35" s="262">
        <v>2144.6</v>
      </c>
      <c r="AA35" s="262">
        <v>2076.13</v>
      </c>
    </row>
    <row r="36" spans="1:27" x14ac:dyDescent="0.35">
      <c r="A36" s="123"/>
      <c r="B36" s="126" t="s">
        <v>70</v>
      </c>
      <c r="C36" s="262">
        <v>578.92999999999995</v>
      </c>
      <c r="D36" s="262">
        <v>407.64</v>
      </c>
      <c r="E36" s="262">
        <v>250.21</v>
      </c>
      <c r="F36" s="262">
        <v>109.09</v>
      </c>
      <c r="G36" s="262">
        <v>48.47</v>
      </c>
      <c r="H36" s="262">
        <v>25.62</v>
      </c>
      <c r="I36" s="262">
        <v>2.77</v>
      </c>
      <c r="J36" s="262">
        <v>2.19</v>
      </c>
      <c r="K36" s="262">
        <v>1.61</v>
      </c>
      <c r="L36" s="262">
        <v>1.03</v>
      </c>
      <c r="M36" s="262">
        <v>0.83</v>
      </c>
      <c r="N36" s="262">
        <v>0.62</v>
      </c>
      <c r="O36" s="262">
        <v>0.41</v>
      </c>
      <c r="P36" s="262">
        <v>0.21</v>
      </c>
      <c r="Q36" s="262">
        <v>0</v>
      </c>
      <c r="R36" s="262">
        <v>0</v>
      </c>
      <c r="S36" s="262">
        <v>0</v>
      </c>
      <c r="T36" s="262">
        <v>0</v>
      </c>
      <c r="U36" s="262">
        <v>0</v>
      </c>
      <c r="V36" s="262">
        <v>0</v>
      </c>
      <c r="W36" s="262">
        <v>0</v>
      </c>
      <c r="X36" s="262">
        <v>0</v>
      </c>
      <c r="Y36" s="262">
        <v>0</v>
      </c>
      <c r="Z36" s="262">
        <v>0</v>
      </c>
      <c r="AA36" s="262">
        <v>0</v>
      </c>
    </row>
    <row r="37" spans="1:27" x14ac:dyDescent="0.35">
      <c r="A37" s="123"/>
      <c r="B37" s="313" t="s">
        <v>58</v>
      </c>
      <c r="C37" s="141">
        <v>2991.96</v>
      </c>
      <c r="D37" s="141">
        <v>2863.29</v>
      </c>
      <c r="E37" s="141">
        <v>2733.59</v>
      </c>
      <c r="F37" s="141">
        <v>2563.25</v>
      </c>
      <c r="G37" s="141">
        <v>2453.6799999999998</v>
      </c>
      <c r="H37" s="141">
        <v>2457.92</v>
      </c>
      <c r="I37" s="141">
        <v>2462.16</v>
      </c>
      <c r="J37" s="141">
        <v>2443.38</v>
      </c>
      <c r="K37" s="141">
        <v>2424.6</v>
      </c>
      <c r="L37" s="141">
        <v>2405.83</v>
      </c>
      <c r="M37" s="141">
        <v>2364.5300000000002</v>
      </c>
      <c r="N37" s="141">
        <v>2323.25</v>
      </c>
      <c r="O37" s="141">
        <v>2281.96</v>
      </c>
      <c r="P37" s="141">
        <v>2240.67</v>
      </c>
      <c r="Q37" s="141">
        <v>2199.38</v>
      </c>
      <c r="R37" s="141">
        <v>2136.7800000000002</v>
      </c>
      <c r="S37" s="141">
        <v>2074.1799999999998</v>
      </c>
      <c r="T37" s="141">
        <v>2011.59</v>
      </c>
      <c r="U37" s="141">
        <v>1948.99</v>
      </c>
      <c r="V37" s="141">
        <v>1886.39</v>
      </c>
      <c r="W37" s="141">
        <v>1832.5600000000002</v>
      </c>
      <c r="X37" s="141">
        <v>1778.75</v>
      </c>
      <c r="Y37" s="141">
        <v>1724.9199999999998</v>
      </c>
      <c r="Z37" s="141">
        <v>1671.1</v>
      </c>
      <c r="AA37" s="141">
        <v>1617.28</v>
      </c>
    </row>
    <row r="38" spans="1:27" x14ac:dyDescent="0.35">
      <c r="A38" s="123"/>
      <c r="B38" s="126" t="s">
        <v>69</v>
      </c>
      <c r="C38" s="262">
        <v>2774.09</v>
      </c>
      <c r="D38" s="262">
        <v>2716.61</v>
      </c>
      <c r="E38" s="262">
        <v>2641.48</v>
      </c>
      <c r="F38" s="262">
        <v>2504.88</v>
      </c>
      <c r="G38" s="262">
        <v>2407.27</v>
      </c>
      <c r="H38" s="262">
        <v>2419.14</v>
      </c>
      <c r="I38" s="262">
        <v>2431.02</v>
      </c>
      <c r="J38" s="262">
        <v>2417.09</v>
      </c>
      <c r="K38" s="262">
        <v>2403.16</v>
      </c>
      <c r="L38" s="262">
        <v>2389.23</v>
      </c>
      <c r="M38" s="262">
        <v>2350.2600000000002</v>
      </c>
      <c r="N38" s="262">
        <v>2311.3000000000002</v>
      </c>
      <c r="O38" s="262">
        <v>2272.33</v>
      </c>
      <c r="P38" s="262">
        <v>2233.36</v>
      </c>
      <c r="Q38" s="262">
        <v>2194.4</v>
      </c>
      <c r="R38" s="262">
        <v>2132.5100000000002</v>
      </c>
      <c r="S38" s="262">
        <v>2070.62</v>
      </c>
      <c r="T38" s="262">
        <v>2008.74</v>
      </c>
      <c r="U38" s="262">
        <v>1946.85</v>
      </c>
      <c r="V38" s="262">
        <v>1884.96</v>
      </c>
      <c r="W38" s="262">
        <v>1831.42</v>
      </c>
      <c r="X38" s="262">
        <v>1777.89</v>
      </c>
      <c r="Y38" s="262">
        <v>1724.35</v>
      </c>
      <c r="Z38" s="262">
        <v>1670.81</v>
      </c>
      <c r="AA38" s="262">
        <v>1617.28</v>
      </c>
    </row>
    <row r="39" spans="1:27" x14ac:dyDescent="0.35">
      <c r="A39" s="123"/>
      <c r="B39" s="126" t="s">
        <v>70</v>
      </c>
      <c r="C39" s="262">
        <v>217.87</v>
      </c>
      <c r="D39" s="262">
        <v>146.68</v>
      </c>
      <c r="E39" s="262">
        <v>92.11</v>
      </c>
      <c r="F39" s="262">
        <v>58.37</v>
      </c>
      <c r="G39" s="262">
        <v>46.41</v>
      </c>
      <c r="H39" s="262">
        <v>38.78</v>
      </c>
      <c r="I39" s="262">
        <v>31.14</v>
      </c>
      <c r="J39" s="262">
        <v>26.29</v>
      </c>
      <c r="K39" s="262">
        <v>21.44</v>
      </c>
      <c r="L39" s="262">
        <v>16.600000000000001</v>
      </c>
      <c r="M39" s="262">
        <v>14.27</v>
      </c>
      <c r="N39" s="262">
        <v>11.95</v>
      </c>
      <c r="O39" s="262">
        <v>9.6300000000000008</v>
      </c>
      <c r="P39" s="262">
        <v>7.31</v>
      </c>
      <c r="Q39" s="262">
        <v>4.9800000000000004</v>
      </c>
      <c r="R39" s="262">
        <v>4.2699999999999996</v>
      </c>
      <c r="S39" s="262">
        <v>3.56</v>
      </c>
      <c r="T39" s="262">
        <v>2.85</v>
      </c>
      <c r="U39" s="262">
        <v>2.14</v>
      </c>
      <c r="V39" s="262">
        <v>1.43</v>
      </c>
      <c r="W39" s="262">
        <v>1.1399999999999999</v>
      </c>
      <c r="X39" s="262">
        <v>0.86</v>
      </c>
      <c r="Y39" s="262">
        <v>0.56999999999999995</v>
      </c>
      <c r="Z39" s="262">
        <v>0.28999999999999998</v>
      </c>
      <c r="AA39" s="262">
        <v>0</v>
      </c>
    </row>
    <row r="40" spans="1:27" x14ac:dyDescent="0.35">
      <c r="A40" s="50"/>
      <c r="B40" s="127" t="s">
        <v>74</v>
      </c>
      <c r="C40" s="141">
        <v>238.39</v>
      </c>
      <c r="D40" s="141">
        <v>231.96</v>
      </c>
      <c r="E40" s="141">
        <v>211.53999999999996</v>
      </c>
      <c r="F40" s="141">
        <v>164.1</v>
      </c>
      <c r="G40" s="141">
        <v>139.61000000000001</v>
      </c>
      <c r="H40" s="141">
        <v>140.04000000000002</v>
      </c>
      <c r="I40" s="141">
        <v>140.46</v>
      </c>
      <c r="J40" s="141">
        <v>144.53</v>
      </c>
      <c r="K40" s="141">
        <v>148.60000000000002</v>
      </c>
      <c r="L40" s="141">
        <v>152.66</v>
      </c>
      <c r="M40" s="141">
        <v>130.37</v>
      </c>
      <c r="N40" s="141">
        <v>108.08000000000001</v>
      </c>
      <c r="O40" s="141">
        <v>85.8</v>
      </c>
      <c r="P40" s="141">
        <v>63.51</v>
      </c>
      <c r="Q40" s="141">
        <v>41.21</v>
      </c>
      <c r="R40" s="141">
        <v>33.090000000000003</v>
      </c>
      <c r="S40" s="141">
        <v>24.96</v>
      </c>
      <c r="T40" s="141">
        <v>16.830000000000002</v>
      </c>
      <c r="U40" s="141">
        <v>8.7000000000000011</v>
      </c>
      <c r="V40" s="141">
        <v>0.57000000000000006</v>
      </c>
      <c r="W40" s="141">
        <v>0.53</v>
      </c>
      <c r="X40" s="141">
        <v>0.49</v>
      </c>
      <c r="Y40" s="141">
        <v>0.45</v>
      </c>
      <c r="Z40" s="141">
        <v>0.41</v>
      </c>
      <c r="AA40" s="141">
        <v>0.37</v>
      </c>
    </row>
    <row r="41" spans="1:27" x14ac:dyDescent="0.35">
      <c r="A41" s="123"/>
      <c r="B41" s="313" t="s">
        <v>57</v>
      </c>
      <c r="C41" s="141">
        <v>209.03</v>
      </c>
      <c r="D41" s="141">
        <v>203.39000000000001</v>
      </c>
      <c r="E41" s="141">
        <v>189.55999999999997</v>
      </c>
      <c r="F41" s="141">
        <v>143.85999999999999</v>
      </c>
      <c r="G41" s="141">
        <v>123.36</v>
      </c>
      <c r="H41" s="141">
        <v>124.15</v>
      </c>
      <c r="I41" s="141">
        <v>124.94</v>
      </c>
      <c r="J41" s="141">
        <v>128.49</v>
      </c>
      <c r="K41" s="141">
        <v>132.05000000000001</v>
      </c>
      <c r="L41" s="141">
        <v>135.6</v>
      </c>
      <c r="M41" s="141">
        <v>115.86</v>
      </c>
      <c r="N41" s="141">
        <v>96.12</v>
      </c>
      <c r="O41" s="141">
        <v>76.38</v>
      </c>
      <c r="P41" s="141">
        <v>56.64</v>
      </c>
      <c r="Q41" s="141">
        <v>36.89</v>
      </c>
      <c r="R41" s="141">
        <v>29.62</v>
      </c>
      <c r="S41" s="141">
        <v>22.34</v>
      </c>
      <c r="T41" s="141">
        <v>15.06</v>
      </c>
      <c r="U41" s="141">
        <v>7.78</v>
      </c>
      <c r="V41" s="141">
        <v>0.5</v>
      </c>
      <c r="W41" s="141">
        <v>0.47</v>
      </c>
      <c r="X41" s="141">
        <v>0.43</v>
      </c>
      <c r="Y41" s="141">
        <v>0.4</v>
      </c>
      <c r="Z41" s="141">
        <v>0.36</v>
      </c>
      <c r="AA41" s="141">
        <v>0.33</v>
      </c>
    </row>
    <row r="42" spans="1:27" x14ac:dyDescent="0.35">
      <c r="A42" s="123"/>
      <c r="B42" s="126" t="s">
        <v>69</v>
      </c>
      <c r="C42" s="262">
        <v>207.12</v>
      </c>
      <c r="D42" s="262">
        <v>201.81</v>
      </c>
      <c r="E42" s="262">
        <v>188.42</v>
      </c>
      <c r="F42" s="262">
        <v>143.51</v>
      </c>
      <c r="G42" s="262">
        <v>123.36</v>
      </c>
      <c r="H42" s="262">
        <v>124.15</v>
      </c>
      <c r="I42" s="262">
        <v>124.94</v>
      </c>
      <c r="J42" s="262">
        <v>128.49</v>
      </c>
      <c r="K42" s="262">
        <v>132.05000000000001</v>
      </c>
      <c r="L42" s="262">
        <v>135.6</v>
      </c>
      <c r="M42" s="262">
        <v>115.86</v>
      </c>
      <c r="N42" s="262">
        <v>96.12</v>
      </c>
      <c r="O42" s="262">
        <v>76.38</v>
      </c>
      <c r="P42" s="262">
        <v>56.64</v>
      </c>
      <c r="Q42" s="262">
        <v>36.89</v>
      </c>
      <c r="R42" s="262">
        <v>29.62</v>
      </c>
      <c r="S42" s="262">
        <v>22.34</v>
      </c>
      <c r="T42" s="262">
        <v>15.06</v>
      </c>
      <c r="U42" s="262">
        <v>7.78</v>
      </c>
      <c r="V42" s="262">
        <v>0.5</v>
      </c>
      <c r="W42" s="262">
        <v>0.47</v>
      </c>
      <c r="X42" s="262">
        <v>0.43</v>
      </c>
      <c r="Y42" s="262">
        <v>0.4</v>
      </c>
      <c r="Z42" s="262">
        <v>0.36</v>
      </c>
      <c r="AA42" s="262">
        <v>0.33</v>
      </c>
    </row>
    <row r="43" spans="1:27" x14ac:dyDescent="0.35">
      <c r="A43" s="123"/>
      <c r="B43" s="126" t="s">
        <v>70</v>
      </c>
      <c r="C43" s="262">
        <v>1.91</v>
      </c>
      <c r="D43" s="262">
        <v>1.58</v>
      </c>
      <c r="E43" s="262">
        <v>1.1399999999999999</v>
      </c>
      <c r="F43" s="262">
        <v>0.35</v>
      </c>
      <c r="G43" s="262">
        <v>0</v>
      </c>
      <c r="H43" s="262">
        <v>0</v>
      </c>
      <c r="I43" s="262">
        <v>0</v>
      </c>
      <c r="J43" s="262">
        <v>0</v>
      </c>
      <c r="K43" s="262">
        <v>0</v>
      </c>
      <c r="L43" s="262">
        <v>0</v>
      </c>
      <c r="M43" s="262">
        <v>0</v>
      </c>
      <c r="N43" s="262">
        <v>0</v>
      </c>
      <c r="O43" s="262">
        <v>0</v>
      </c>
      <c r="P43" s="262">
        <v>0</v>
      </c>
      <c r="Q43" s="262">
        <v>0</v>
      </c>
      <c r="R43" s="262">
        <v>0</v>
      </c>
      <c r="S43" s="262">
        <v>0</v>
      </c>
      <c r="T43" s="262">
        <v>0</v>
      </c>
      <c r="U43" s="262">
        <v>0</v>
      </c>
      <c r="V43" s="262">
        <v>0</v>
      </c>
      <c r="W43" s="262">
        <v>0</v>
      </c>
      <c r="X43" s="262">
        <v>0</v>
      </c>
      <c r="Y43" s="262">
        <v>0</v>
      </c>
      <c r="Z43" s="262">
        <v>0</v>
      </c>
      <c r="AA43" s="262">
        <v>0</v>
      </c>
    </row>
    <row r="44" spans="1:27" x14ac:dyDescent="0.35">
      <c r="A44" s="123"/>
      <c r="B44" s="313" t="s">
        <v>58</v>
      </c>
      <c r="C44" s="141">
        <v>29.36</v>
      </c>
      <c r="D44" s="141">
        <v>28.57</v>
      </c>
      <c r="E44" s="141">
        <v>21.979999999999997</v>
      </c>
      <c r="F44" s="141">
        <v>20.239999999999998</v>
      </c>
      <c r="G44" s="141">
        <v>16.25</v>
      </c>
      <c r="H44" s="141">
        <v>15.89</v>
      </c>
      <c r="I44" s="141">
        <v>15.52</v>
      </c>
      <c r="J44" s="141">
        <v>16.04</v>
      </c>
      <c r="K44" s="141">
        <v>16.55</v>
      </c>
      <c r="L44" s="141">
        <v>17.059999999999999</v>
      </c>
      <c r="M44" s="141">
        <v>14.51</v>
      </c>
      <c r="N44" s="141">
        <v>11.96</v>
      </c>
      <c r="O44" s="141">
        <v>9.42</v>
      </c>
      <c r="P44" s="141">
        <v>6.87</v>
      </c>
      <c r="Q44" s="141">
        <v>4.32</v>
      </c>
      <c r="R44" s="141">
        <v>3.47</v>
      </c>
      <c r="S44" s="141">
        <v>2.62</v>
      </c>
      <c r="T44" s="141">
        <v>1.77</v>
      </c>
      <c r="U44" s="141">
        <v>0.92</v>
      </c>
      <c r="V44" s="141">
        <v>7.0000000000000007E-2</v>
      </c>
      <c r="W44" s="141">
        <v>0.06</v>
      </c>
      <c r="X44" s="141">
        <v>0.06</v>
      </c>
      <c r="Y44" s="141">
        <v>0.05</v>
      </c>
      <c r="Z44" s="141">
        <v>0.05</v>
      </c>
      <c r="AA44" s="141">
        <v>0.04</v>
      </c>
    </row>
    <row r="45" spans="1:27" x14ac:dyDescent="0.35">
      <c r="A45" s="123"/>
      <c r="B45" s="126" t="s">
        <v>69</v>
      </c>
      <c r="C45" s="262">
        <v>29.07</v>
      </c>
      <c r="D45" s="262">
        <v>28.32</v>
      </c>
      <c r="E45" s="262">
        <v>21.83</v>
      </c>
      <c r="F45" s="262">
        <v>20.239999999999998</v>
      </c>
      <c r="G45" s="262">
        <v>16.25</v>
      </c>
      <c r="H45" s="262">
        <v>15.89</v>
      </c>
      <c r="I45" s="262">
        <v>15.52</v>
      </c>
      <c r="J45" s="262">
        <v>16.04</v>
      </c>
      <c r="K45" s="262">
        <v>16.55</v>
      </c>
      <c r="L45" s="262">
        <v>17.059999999999999</v>
      </c>
      <c r="M45" s="262">
        <v>14.51</v>
      </c>
      <c r="N45" s="262">
        <v>11.96</v>
      </c>
      <c r="O45" s="262">
        <v>9.42</v>
      </c>
      <c r="P45" s="262">
        <v>6.87</v>
      </c>
      <c r="Q45" s="262">
        <v>4.32</v>
      </c>
      <c r="R45" s="262">
        <v>3.47</v>
      </c>
      <c r="S45" s="262">
        <v>2.62</v>
      </c>
      <c r="T45" s="262">
        <v>1.77</v>
      </c>
      <c r="U45" s="262">
        <v>0.92</v>
      </c>
      <c r="V45" s="262">
        <v>7.0000000000000007E-2</v>
      </c>
      <c r="W45" s="262">
        <v>0.06</v>
      </c>
      <c r="X45" s="262">
        <v>0.06</v>
      </c>
      <c r="Y45" s="262">
        <v>0.05</v>
      </c>
      <c r="Z45" s="262">
        <v>0.05</v>
      </c>
      <c r="AA45" s="262">
        <v>0.04</v>
      </c>
    </row>
    <row r="46" spans="1:27" x14ac:dyDescent="0.35">
      <c r="A46" s="123"/>
      <c r="B46" s="126" t="s">
        <v>70</v>
      </c>
      <c r="C46" s="262">
        <v>0.28999999999999998</v>
      </c>
      <c r="D46" s="262">
        <v>0.25</v>
      </c>
      <c r="E46" s="262">
        <v>0.15</v>
      </c>
      <c r="F46" s="262">
        <v>0</v>
      </c>
      <c r="G46" s="262">
        <v>0</v>
      </c>
      <c r="H46" s="262">
        <v>0</v>
      </c>
      <c r="I46" s="262">
        <v>0</v>
      </c>
      <c r="J46" s="262">
        <v>0</v>
      </c>
      <c r="K46" s="262">
        <v>0</v>
      </c>
      <c r="L46" s="262">
        <v>0</v>
      </c>
      <c r="M46" s="262">
        <v>0</v>
      </c>
      <c r="N46" s="262">
        <v>0</v>
      </c>
      <c r="O46" s="262">
        <v>0</v>
      </c>
      <c r="P46" s="262">
        <v>0</v>
      </c>
      <c r="Q46" s="262">
        <v>0</v>
      </c>
      <c r="R46" s="262">
        <v>0</v>
      </c>
      <c r="S46" s="262">
        <v>0</v>
      </c>
      <c r="T46" s="262">
        <v>0</v>
      </c>
      <c r="U46" s="262">
        <v>0</v>
      </c>
      <c r="V46" s="262">
        <v>0</v>
      </c>
      <c r="W46" s="262">
        <v>0</v>
      </c>
      <c r="X46" s="262">
        <v>0</v>
      </c>
      <c r="Y46" s="262">
        <v>0</v>
      </c>
      <c r="Z46" s="262">
        <v>0</v>
      </c>
      <c r="AA46" s="262">
        <v>0</v>
      </c>
    </row>
    <row r="47" spans="1:27" x14ac:dyDescent="0.35">
      <c r="A47" s="50"/>
      <c r="B47" s="127" t="s">
        <v>75</v>
      </c>
      <c r="C47" s="141">
        <v>672.03</v>
      </c>
      <c r="D47" s="141">
        <v>659.47</v>
      </c>
      <c r="E47" s="141">
        <v>632.20000000000005</v>
      </c>
      <c r="F47" s="141">
        <v>552.64</v>
      </c>
      <c r="G47" s="141">
        <v>540.70000000000005</v>
      </c>
      <c r="H47" s="141">
        <v>537.03</v>
      </c>
      <c r="I47" s="141">
        <v>533.35</v>
      </c>
      <c r="J47" s="141">
        <v>527.70999999999992</v>
      </c>
      <c r="K47" s="141">
        <v>522.09</v>
      </c>
      <c r="L47" s="141">
        <v>516.43999999999994</v>
      </c>
      <c r="M47" s="141">
        <v>489.02</v>
      </c>
      <c r="N47" s="141">
        <v>461.6</v>
      </c>
      <c r="O47" s="141">
        <v>434.15999999999997</v>
      </c>
      <c r="P47" s="141">
        <v>406.75</v>
      </c>
      <c r="Q47" s="141">
        <v>379.33000000000004</v>
      </c>
      <c r="R47" s="141">
        <v>353.22999999999996</v>
      </c>
      <c r="S47" s="141">
        <v>327.13</v>
      </c>
      <c r="T47" s="141">
        <v>301.03999999999996</v>
      </c>
      <c r="U47" s="141">
        <v>274.94</v>
      </c>
      <c r="V47" s="141">
        <v>248.84000000000003</v>
      </c>
      <c r="W47" s="141">
        <v>236.36</v>
      </c>
      <c r="X47" s="141">
        <v>223.89</v>
      </c>
      <c r="Y47" s="141">
        <v>211.39999999999998</v>
      </c>
      <c r="Z47" s="141">
        <v>198.92000000000002</v>
      </c>
      <c r="AA47" s="141">
        <v>186.44</v>
      </c>
    </row>
    <row r="48" spans="1:27" x14ac:dyDescent="0.35">
      <c r="A48" s="123"/>
      <c r="B48" s="313" t="s">
        <v>57</v>
      </c>
      <c r="C48" s="141">
        <v>315.90999999999997</v>
      </c>
      <c r="D48" s="141">
        <v>312.28999999999996</v>
      </c>
      <c r="E48" s="141">
        <v>302.21999999999997</v>
      </c>
      <c r="F48" s="141">
        <v>280.15999999999997</v>
      </c>
      <c r="G48" s="141">
        <v>280.44</v>
      </c>
      <c r="H48" s="141">
        <v>281.69</v>
      </c>
      <c r="I48" s="141">
        <v>282.93</v>
      </c>
      <c r="J48" s="141">
        <v>286.23999999999995</v>
      </c>
      <c r="K48" s="141">
        <v>289.56</v>
      </c>
      <c r="L48" s="141">
        <v>292.86999999999995</v>
      </c>
      <c r="M48" s="141">
        <v>286.46999999999997</v>
      </c>
      <c r="N48" s="141">
        <v>280.07</v>
      </c>
      <c r="O48" s="141">
        <v>273.65999999999997</v>
      </c>
      <c r="P48" s="141">
        <v>267.27</v>
      </c>
      <c r="Q48" s="141">
        <v>260.87</v>
      </c>
      <c r="R48" s="141">
        <v>247.82999999999998</v>
      </c>
      <c r="S48" s="141">
        <v>234.79</v>
      </c>
      <c r="T48" s="141">
        <v>221.75</v>
      </c>
      <c r="U48" s="141">
        <v>208.71</v>
      </c>
      <c r="V48" s="141">
        <v>195.67000000000002</v>
      </c>
      <c r="W48" s="141">
        <v>184.91</v>
      </c>
      <c r="X48" s="141">
        <v>174.15</v>
      </c>
      <c r="Y48" s="141">
        <v>163.38999999999999</v>
      </c>
      <c r="Z48" s="141">
        <v>152.63</v>
      </c>
      <c r="AA48" s="141">
        <v>141.87</v>
      </c>
    </row>
    <row r="49" spans="1:27" x14ac:dyDescent="0.35">
      <c r="A49" s="123"/>
      <c r="B49" s="126" t="s">
        <v>69</v>
      </c>
      <c r="C49" s="262">
        <v>10.9</v>
      </c>
      <c r="D49" s="262">
        <v>10.51</v>
      </c>
      <c r="E49" s="262">
        <v>9.44</v>
      </c>
      <c r="F49" s="262">
        <v>7.09</v>
      </c>
      <c r="G49" s="262">
        <v>4.92</v>
      </c>
      <c r="H49" s="262">
        <v>8.09</v>
      </c>
      <c r="I49" s="262">
        <v>11.25</v>
      </c>
      <c r="J49" s="262">
        <v>14.28</v>
      </c>
      <c r="K49" s="262">
        <v>17.309999999999999</v>
      </c>
      <c r="L49" s="262">
        <v>20.34</v>
      </c>
      <c r="M49" s="262">
        <v>20.63</v>
      </c>
      <c r="N49" s="262">
        <v>20.93</v>
      </c>
      <c r="O49" s="262">
        <v>21.22</v>
      </c>
      <c r="P49" s="262">
        <v>21.52</v>
      </c>
      <c r="Q49" s="262">
        <v>21.82</v>
      </c>
      <c r="R49" s="262">
        <v>23.29</v>
      </c>
      <c r="S49" s="262">
        <v>24.76</v>
      </c>
      <c r="T49" s="262">
        <v>26.24</v>
      </c>
      <c r="U49" s="262">
        <v>27.71</v>
      </c>
      <c r="V49" s="262">
        <v>29.18</v>
      </c>
      <c r="W49" s="262">
        <v>29.06</v>
      </c>
      <c r="X49" s="262">
        <v>28.94</v>
      </c>
      <c r="Y49" s="262">
        <v>28.82</v>
      </c>
      <c r="Z49" s="262">
        <v>28.7</v>
      </c>
      <c r="AA49" s="262">
        <v>28.58</v>
      </c>
    </row>
    <row r="50" spans="1:27" x14ac:dyDescent="0.35">
      <c r="A50" s="123"/>
      <c r="B50" s="126" t="s">
        <v>70</v>
      </c>
      <c r="C50" s="262">
        <v>305.01</v>
      </c>
      <c r="D50" s="262">
        <v>301.77999999999997</v>
      </c>
      <c r="E50" s="262">
        <v>292.77999999999997</v>
      </c>
      <c r="F50" s="262">
        <v>273.07</v>
      </c>
      <c r="G50" s="262">
        <v>275.52</v>
      </c>
      <c r="H50" s="262">
        <v>273.60000000000002</v>
      </c>
      <c r="I50" s="262">
        <v>271.68</v>
      </c>
      <c r="J50" s="262">
        <v>271.95999999999998</v>
      </c>
      <c r="K50" s="262">
        <v>272.25</v>
      </c>
      <c r="L50" s="262">
        <v>272.52999999999997</v>
      </c>
      <c r="M50" s="262">
        <v>265.83999999999997</v>
      </c>
      <c r="N50" s="262">
        <v>259.14</v>
      </c>
      <c r="O50" s="262">
        <v>252.44</v>
      </c>
      <c r="P50" s="262">
        <v>245.75</v>
      </c>
      <c r="Q50" s="262">
        <v>239.05</v>
      </c>
      <c r="R50" s="262">
        <v>224.54</v>
      </c>
      <c r="S50" s="262">
        <v>210.03</v>
      </c>
      <c r="T50" s="262">
        <v>195.51</v>
      </c>
      <c r="U50" s="262">
        <v>181</v>
      </c>
      <c r="V50" s="262">
        <v>166.49</v>
      </c>
      <c r="W50" s="262">
        <v>155.85</v>
      </c>
      <c r="X50" s="262">
        <v>145.21</v>
      </c>
      <c r="Y50" s="262">
        <v>134.57</v>
      </c>
      <c r="Z50" s="262">
        <v>123.93</v>
      </c>
      <c r="AA50" s="262">
        <v>113.29</v>
      </c>
    </row>
    <row r="51" spans="1:27" x14ac:dyDescent="0.35">
      <c r="A51" s="123"/>
      <c r="B51" s="313" t="s">
        <v>58</v>
      </c>
      <c r="C51" s="141">
        <v>356.12</v>
      </c>
      <c r="D51" s="141">
        <v>347.18</v>
      </c>
      <c r="E51" s="141">
        <v>329.98</v>
      </c>
      <c r="F51" s="141">
        <v>272.48</v>
      </c>
      <c r="G51" s="141">
        <v>260.26</v>
      </c>
      <c r="H51" s="141">
        <v>255.34</v>
      </c>
      <c r="I51" s="141">
        <v>250.42</v>
      </c>
      <c r="J51" s="141">
        <v>241.47</v>
      </c>
      <c r="K51" s="141">
        <v>232.53</v>
      </c>
      <c r="L51" s="141">
        <v>223.57</v>
      </c>
      <c r="M51" s="141">
        <v>202.55</v>
      </c>
      <c r="N51" s="141">
        <v>181.53</v>
      </c>
      <c r="O51" s="141">
        <v>160.5</v>
      </c>
      <c r="P51" s="141">
        <v>139.47999999999999</v>
      </c>
      <c r="Q51" s="141">
        <v>118.46000000000001</v>
      </c>
      <c r="R51" s="141">
        <v>105.39999999999999</v>
      </c>
      <c r="S51" s="141">
        <v>92.34</v>
      </c>
      <c r="T51" s="141">
        <v>79.289999999999992</v>
      </c>
      <c r="U51" s="141">
        <v>66.23</v>
      </c>
      <c r="V51" s="141">
        <v>53.17</v>
      </c>
      <c r="W51" s="141">
        <v>51.45</v>
      </c>
      <c r="X51" s="141">
        <v>49.739999999999995</v>
      </c>
      <c r="Y51" s="141">
        <v>48.01</v>
      </c>
      <c r="Z51" s="141">
        <v>46.290000000000006</v>
      </c>
      <c r="AA51" s="141">
        <v>44.57</v>
      </c>
    </row>
    <row r="52" spans="1:27" x14ac:dyDescent="0.35">
      <c r="A52" s="123"/>
      <c r="B52" s="126" t="s">
        <v>69</v>
      </c>
      <c r="C52" s="262">
        <v>8.24</v>
      </c>
      <c r="D52" s="262">
        <v>8.31</v>
      </c>
      <c r="E52" s="262">
        <v>7.25</v>
      </c>
      <c r="F52" s="262">
        <v>5.17</v>
      </c>
      <c r="G52" s="262">
        <v>3.5</v>
      </c>
      <c r="H52" s="262">
        <v>5.47</v>
      </c>
      <c r="I52" s="262">
        <v>7.44</v>
      </c>
      <c r="J52" s="262">
        <v>9.44</v>
      </c>
      <c r="K52" s="262">
        <v>11.44</v>
      </c>
      <c r="L52" s="262">
        <v>13.43</v>
      </c>
      <c r="M52" s="262">
        <v>13.55</v>
      </c>
      <c r="N52" s="262">
        <v>13.67</v>
      </c>
      <c r="O52" s="262">
        <v>13.79</v>
      </c>
      <c r="P52" s="262">
        <v>13.91</v>
      </c>
      <c r="Q52" s="262">
        <v>14.03</v>
      </c>
      <c r="R52" s="262">
        <v>15.16</v>
      </c>
      <c r="S52" s="262">
        <v>16.29</v>
      </c>
      <c r="T52" s="262">
        <v>17.420000000000002</v>
      </c>
      <c r="U52" s="262">
        <v>18.55</v>
      </c>
      <c r="V52" s="262">
        <v>19.68</v>
      </c>
      <c r="W52" s="262">
        <v>19.350000000000001</v>
      </c>
      <c r="X52" s="262">
        <v>19.02</v>
      </c>
      <c r="Y52" s="262">
        <v>18.68</v>
      </c>
      <c r="Z52" s="262">
        <v>18.350000000000001</v>
      </c>
      <c r="AA52" s="262">
        <v>18.010000000000002</v>
      </c>
    </row>
    <row r="53" spans="1:27" x14ac:dyDescent="0.35">
      <c r="A53" s="123"/>
      <c r="B53" s="126" t="s">
        <v>70</v>
      </c>
      <c r="C53" s="262">
        <v>347.88</v>
      </c>
      <c r="D53" s="262">
        <v>338.87</v>
      </c>
      <c r="E53" s="262">
        <v>322.73</v>
      </c>
      <c r="F53" s="262">
        <v>267.31</v>
      </c>
      <c r="G53" s="262">
        <v>256.76</v>
      </c>
      <c r="H53" s="262">
        <v>249.87</v>
      </c>
      <c r="I53" s="262">
        <v>242.98</v>
      </c>
      <c r="J53" s="262">
        <v>232.03</v>
      </c>
      <c r="K53" s="262">
        <v>221.09</v>
      </c>
      <c r="L53" s="262">
        <v>210.14</v>
      </c>
      <c r="M53" s="262">
        <v>189</v>
      </c>
      <c r="N53" s="262">
        <v>167.86</v>
      </c>
      <c r="O53" s="262">
        <v>146.71</v>
      </c>
      <c r="P53" s="262">
        <v>125.57</v>
      </c>
      <c r="Q53" s="262">
        <v>104.43</v>
      </c>
      <c r="R53" s="262">
        <v>90.24</v>
      </c>
      <c r="S53" s="262">
        <v>76.05</v>
      </c>
      <c r="T53" s="262">
        <v>61.87</v>
      </c>
      <c r="U53" s="262">
        <v>47.68</v>
      </c>
      <c r="V53" s="262">
        <v>33.49</v>
      </c>
      <c r="W53" s="262">
        <v>32.1</v>
      </c>
      <c r="X53" s="262">
        <v>30.72</v>
      </c>
      <c r="Y53" s="262">
        <v>29.33</v>
      </c>
      <c r="Z53" s="262">
        <v>27.94</v>
      </c>
      <c r="AA53" s="262">
        <v>26.56</v>
      </c>
    </row>
    <row r="54" spans="1:27" x14ac:dyDescent="0.35">
      <c r="A54" s="50"/>
      <c r="B54" s="127" t="s">
        <v>76</v>
      </c>
      <c r="C54" s="141">
        <v>822.07999999999993</v>
      </c>
      <c r="D54" s="141">
        <v>805.78</v>
      </c>
      <c r="E54" s="141">
        <v>758.47</v>
      </c>
      <c r="F54" s="141">
        <v>635.68999999999994</v>
      </c>
      <c r="G54" s="141">
        <v>613.29</v>
      </c>
      <c r="H54" s="141">
        <v>610.38</v>
      </c>
      <c r="I54" s="141">
        <v>607.44000000000005</v>
      </c>
      <c r="J54" s="141">
        <v>599.66</v>
      </c>
      <c r="K54" s="141">
        <v>591.87</v>
      </c>
      <c r="L54" s="141">
        <v>584.05999999999995</v>
      </c>
      <c r="M54" s="141">
        <v>559.79</v>
      </c>
      <c r="N54" s="141">
        <v>535.51</v>
      </c>
      <c r="O54" s="141">
        <v>511.25</v>
      </c>
      <c r="P54" s="141">
        <v>486.96999999999997</v>
      </c>
      <c r="Q54" s="141">
        <v>462.69000000000005</v>
      </c>
      <c r="R54" s="141">
        <v>437.70000000000005</v>
      </c>
      <c r="S54" s="141">
        <v>412.69000000000005</v>
      </c>
      <c r="T54" s="141">
        <v>387.69</v>
      </c>
      <c r="U54" s="141">
        <v>362.69</v>
      </c>
      <c r="V54" s="141">
        <v>337.71</v>
      </c>
      <c r="W54" s="141">
        <v>321.32</v>
      </c>
      <c r="X54" s="141">
        <v>304.96000000000004</v>
      </c>
      <c r="Y54" s="141">
        <v>288.59000000000003</v>
      </c>
      <c r="Z54" s="141">
        <v>272.23</v>
      </c>
      <c r="AA54" s="141">
        <v>255.87</v>
      </c>
    </row>
    <row r="55" spans="1:27" x14ac:dyDescent="0.35">
      <c r="A55" s="123"/>
      <c r="B55" s="313" t="s">
        <v>57</v>
      </c>
      <c r="C55" s="141">
        <v>444.27</v>
      </c>
      <c r="D55" s="141">
        <v>442.34999999999997</v>
      </c>
      <c r="E55" s="141">
        <v>408.34999999999997</v>
      </c>
      <c r="F55" s="141">
        <v>354.60999999999996</v>
      </c>
      <c r="G55" s="141">
        <v>346.69</v>
      </c>
      <c r="H55" s="141">
        <v>351.15999999999997</v>
      </c>
      <c r="I55" s="141">
        <v>355.62</v>
      </c>
      <c r="J55" s="141">
        <v>355.75</v>
      </c>
      <c r="K55" s="141">
        <v>355.88</v>
      </c>
      <c r="L55" s="141">
        <v>356</v>
      </c>
      <c r="M55" s="141">
        <v>349.89</v>
      </c>
      <c r="N55" s="141">
        <v>343.78999999999996</v>
      </c>
      <c r="O55" s="141">
        <v>337.69</v>
      </c>
      <c r="P55" s="141">
        <v>331.58</v>
      </c>
      <c r="Q55" s="141">
        <v>325.47000000000003</v>
      </c>
      <c r="R55" s="141">
        <v>315.53000000000003</v>
      </c>
      <c r="S55" s="141">
        <v>305.58000000000004</v>
      </c>
      <c r="T55" s="141">
        <v>295.63</v>
      </c>
      <c r="U55" s="141">
        <v>285.69</v>
      </c>
      <c r="V55" s="141">
        <v>275.75</v>
      </c>
      <c r="W55" s="141">
        <v>261.18</v>
      </c>
      <c r="X55" s="141">
        <v>246.62</v>
      </c>
      <c r="Y55" s="141">
        <v>232.06</v>
      </c>
      <c r="Z55" s="141">
        <v>217.5</v>
      </c>
      <c r="AA55" s="141">
        <v>202.94</v>
      </c>
    </row>
    <row r="56" spans="1:27" x14ac:dyDescent="0.35">
      <c r="A56" s="123"/>
      <c r="B56" s="126" t="s">
        <v>69</v>
      </c>
      <c r="C56" s="262">
        <v>47.59</v>
      </c>
      <c r="D56" s="262">
        <v>47.39</v>
      </c>
      <c r="E56" s="262">
        <v>47.7</v>
      </c>
      <c r="F56" s="262">
        <v>48.02</v>
      </c>
      <c r="G56" s="262">
        <v>48.21</v>
      </c>
      <c r="H56" s="262">
        <v>48.59</v>
      </c>
      <c r="I56" s="262">
        <v>48.97</v>
      </c>
      <c r="J56" s="262">
        <v>47.87</v>
      </c>
      <c r="K56" s="262">
        <v>46.77</v>
      </c>
      <c r="L56" s="262">
        <v>45.67</v>
      </c>
      <c r="M56" s="262">
        <v>44.94</v>
      </c>
      <c r="N56" s="262">
        <v>44.22</v>
      </c>
      <c r="O56" s="262">
        <v>43.5</v>
      </c>
      <c r="P56" s="262">
        <v>42.77</v>
      </c>
      <c r="Q56" s="262">
        <v>42.05</v>
      </c>
      <c r="R56" s="262">
        <v>42.29</v>
      </c>
      <c r="S56" s="262">
        <v>42.53</v>
      </c>
      <c r="T56" s="262">
        <v>42.77</v>
      </c>
      <c r="U56" s="262">
        <v>43.01</v>
      </c>
      <c r="V56" s="262">
        <v>43.26</v>
      </c>
      <c r="W56" s="262">
        <v>43.19</v>
      </c>
      <c r="X56" s="262">
        <v>43.13</v>
      </c>
      <c r="Y56" s="262">
        <v>43.07</v>
      </c>
      <c r="Z56" s="262">
        <v>43.01</v>
      </c>
      <c r="AA56" s="262">
        <v>42.95</v>
      </c>
    </row>
    <row r="57" spans="1:27" x14ac:dyDescent="0.35">
      <c r="A57" s="123"/>
      <c r="B57" s="126" t="s">
        <v>70</v>
      </c>
      <c r="C57" s="262">
        <v>396.68</v>
      </c>
      <c r="D57" s="262">
        <v>394.96</v>
      </c>
      <c r="E57" s="262">
        <v>360.65</v>
      </c>
      <c r="F57" s="262">
        <v>306.58999999999997</v>
      </c>
      <c r="G57" s="262">
        <v>298.48</v>
      </c>
      <c r="H57" s="262">
        <v>302.57</v>
      </c>
      <c r="I57" s="262">
        <v>306.64999999999998</v>
      </c>
      <c r="J57" s="262">
        <v>307.88</v>
      </c>
      <c r="K57" s="262">
        <v>309.11</v>
      </c>
      <c r="L57" s="262">
        <v>310.33</v>
      </c>
      <c r="M57" s="262">
        <v>304.95</v>
      </c>
      <c r="N57" s="262">
        <v>299.57</v>
      </c>
      <c r="O57" s="262">
        <v>294.19</v>
      </c>
      <c r="P57" s="262">
        <v>288.81</v>
      </c>
      <c r="Q57" s="262">
        <v>283.42</v>
      </c>
      <c r="R57" s="262">
        <v>273.24</v>
      </c>
      <c r="S57" s="262">
        <v>263.05</v>
      </c>
      <c r="T57" s="262">
        <v>252.86</v>
      </c>
      <c r="U57" s="262">
        <v>242.68</v>
      </c>
      <c r="V57" s="262">
        <v>232.49</v>
      </c>
      <c r="W57" s="262">
        <v>217.99</v>
      </c>
      <c r="X57" s="262">
        <v>203.49</v>
      </c>
      <c r="Y57" s="262">
        <v>188.99</v>
      </c>
      <c r="Z57" s="262">
        <v>174.49</v>
      </c>
      <c r="AA57" s="262">
        <v>159.99</v>
      </c>
    </row>
    <row r="58" spans="1:27" x14ac:dyDescent="0.35">
      <c r="A58" s="123"/>
      <c r="B58" s="313" t="s">
        <v>58</v>
      </c>
      <c r="C58" s="141">
        <v>377.80999999999995</v>
      </c>
      <c r="D58" s="141">
        <v>363.43</v>
      </c>
      <c r="E58" s="141">
        <v>350.12</v>
      </c>
      <c r="F58" s="141">
        <v>281.08</v>
      </c>
      <c r="G58" s="141">
        <v>266.59999999999997</v>
      </c>
      <c r="H58" s="141">
        <v>259.22000000000003</v>
      </c>
      <c r="I58" s="141">
        <v>251.82000000000002</v>
      </c>
      <c r="J58" s="141">
        <v>243.91</v>
      </c>
      <c r="K58" s="141">
        <v>235.99</v>
      </c>
      <c r="L58" s="141">
        <v>228.06</v>
      </c>
      <c r="M58" s="141">
        <v>209.9</v>
      </c>
      <c r="N58" s="141">
        <v>191.72</v>
      </c>
      <c r="O58" s="141">
        <v>173.56</v>
      </c>
      <c r="P58" s="141">
        <v>155.38999999999999</v>
      </c>
      <c r="Q58" s="141">
        <v>137.22</v>
      </c>
      <c r="R58" s="141">
        <v>122.17</v>
      </c>
      <c r="S58" s="141">
        <v>107.11</v>
      </c>
      <c r="T58" s="141">
        <v>92.06</v>
      </c>
      <c r="U58" s="141">
        <v>77</v>
      </c>
      <c r="V58" s="141">
        <v>61.959999999999994</v>
      </c>
      <c r="W58" s="141">
        <v>60.14</v>
      </c>
      <c r="X58" s="141">
        <v>58.34</v>
      </c>
      <c r="Y58" s="141">
        <v>56.53</v>
      </c>
      <c r="Z58" s="141">
        <v>54.730000000000004</v>
      </c>
      <c r="AA58" s="141">
        <v>52.93</v>
      </c>
    </row>
    <row r="59" spans="1:27" x14ac:dyDescent="0.35">
      <c r="A59" s="123"/>
      <c r="B59" s="126" t="s">
        <v>69</v>
      </c>
      <c r="C59" s="262">
        <v>39.28</v>
      </c>
      <c r="D59" s="262">
        <v>39.11</v>
      </c>
      <c r="E59" s="262">
        <v>39.409999999999997</v>
      </c>
      <c r="F59" s="262">
        <v>39.96</v>
      </c>
      <c r="G59" s="262">
        <v>40.369999999999997</v>
      </c>
      <c r="H59" s="262">
        <v>40.67</v>
      </c>
      <c r="I59" s="262">
        <v>40.96</v>
      </c>
      <c r="J59" s="262">
        <v>40.06</v>
      </c>
      <c r="K59" s="262">
        <v>39.159999999999997</v>
      </c>
      <c r="L59" s="262">
        <v>38.25</v>
      </c>
      <c r="M59" s="262">
        <v>36.25</v>
      </c>
      <c r="N59" s="262">
        <v>34.24</v>
      </c>
      <c r="O59" s="262">
        <v>32.24</v>
      </c>
      <c r="P59" s="262">
        <v>30.23</v>
      </c>
      <c r="Q59" s="262">
        <v>28.23</v>
      </c>
      <c r="R59" s="262">
        <v>28.5</v>
      </c>
      <c r="S59" s="262">
        <v>28.77</v>
      </c>
      <c r="T59" s="262">
        <v>29.04</v>
      </c>
      <c r="U59" s="262">
        <v>29.31</v>
      </c>
      <c r="V59" s="262">
        <v>29.59</v>
      </c>
      <c r="W59" s="262">
        <v>29.55</v>
      </c>
      <c r="X59" s="262">
        <v>29.52</v>
      </c>
      <c r="Y59" s="262">
        <v>29.49</v>
      </c>
      <c r="Z59" s="262">
        <v>29.46</v>
      </c>
      <c r="AA59" s="262">
        <v>29.43</v>
      </c>
    </row>
    <row r="60" spans="1:27" x14ac:dyDescent="0.35">
      <c r="A60" s="123"/>
      <c r="B60" s="126" t="s">
        <v>70</v>
      </c>
      <c r="C60" s="262">
        <v>338.53</v>
      </c>
      <c r="D60" s="262">
        <v>324.32</v>
      </c>
      <c r="E60" s="262">
        <v>310.70999999999998</v>
      </c>
      <c r="F60" s="262">
        <v>241.12</v>
      </c>
      <c r="G60" s="262">
        <v>226.23</v>
      </c>
      <c r="H60" s="262">
        <v>218.55</v>
      </c>
      <c r="I60" s="262">
        <v>210.86</v>
      </c>
      <c r="J60" s="262">
        <v>203.85</v>
      </c>
      <c r="K60" s="262">
        <v>196.83</v>
      </c>
      <c r="L60" s="262">
        <v>189.81</v>
      </c>
      <c r="M60" s="262">
        <v>173.65</v>
      </c>
      <c r="N60" s="262">
        <v>157.47999999999999</v>
      </c>
      <c r="O60" s="262">
        <v>141.32</v>
      </c>
      <c r="P60" s="262">
        <v>125.16</v>
      </c>
      <c r="Q60" s="262">
        <v>108.99</v>
      </c>
      <c r="R60" s="262">
        <v>93.67</v>
      </c>
      <c r="S60" s="262">
        <v>78.34</v>
      </c>
      <c r="T60" s="262">
        <v>63.02</v>
      </c>
      <c r="U60" s="262">
        <v>47.69</v>
      </c>
      <c r="V60" s="262">
        <v>32.369999999999997</v>
      </c>
      <c r="W60" s="262">
        <v>30.59</v>
      </c>
      <c r="X60" s="262">
        <v>28.82</v>
      </c>
      <c r="Y60" s="262">
        <v>27.04</v>
      </c>
      <c r="Z60" s="262">
        <v>25.27</v>
      </c>
      <c r="AA60" s="262">
        <v>23.5</v>
      </c>
    </row>
    <row r="61" spans="1:27" x14ac:dyDescent="0.35">
      <c r="A61" s="50"/>
      <c r="B61" s="310" t="s">
        <v>10</v>
      </c>
      <c r="C61" s="131">
        <v>4880.7</v>
      </c>
      <c r="D61" s="131">
        <v>4170.32</v>
      </c>
      <c r="E61" s="131">
        <v>3552.8999999999996</v>
      </c>
      <c r="F61" s="131">
        <v>2834.4300000000003</v>
      </c>
      <c r="G61" s="131">
        <v>2103.19</v>
      </c>
      <c r="H61" s="131">
        <v>1689.9700000000003</v>
      </c>
      <c r="I61" s="131">
        <v>1276.76</v>
      </c>
      <c r="J61" s="131">
        <v>851.18999999999994</v>
      </c>
      <c r="K61" s="131">
        <v>425.63</v>
      </c>
      <c r="L61" s="131">
        <v>0.06</v>
      </c>
      <c r="M61" s="131">
        <v>0.06</v>
      </c>
      <c r="N61" s="131">
        <v>0.06</v>
      </c>
      <c r="O61" s="131">
        <v>0.06</v>
      </c>
      <c r="P61" s="131">
        <v>0.06</v>
      </c>
      <c r="Q61" s="131">
        <v>0.06</v>
      </c>
      <c r="R61" s="131">
        <v>0.06</v>
      </c>
      <c r="S61" s="131">
        <v>0.06</v>
      </c>
      <c r="T61" s="131">
        <v>0.06</v>
      </c>
      <c r="U61" s="131">
        <v>0.06</v>
      </c>
      <c r="V61" s="131">
        <v>0.06</v>
      </c>
      <c r="W61" s="131">
        <v>0.06</v>
      </c>
      <c r="X61" s="131">
        <v>0.06</v>
      </c>
      <c r="Y61" s="131">
        <v>0.06</v>
      </c>
      <c r="Z61" s="131">
        <v>0.06</v>
      </c>
      <c r="AA61" s="131">
        <v>0.06</v>
      </c>
    </row>
    <row r="62" spans="1:27" x14ac:dyDescent="0.35">
      <c r="A62" s="123"/>
      <c r="B62" s="127" t="s">
        <v>57</v>
      </c>
      <c r="C62" s="262">
        <v>1638.62</v>
      </c>
      <c r="D62" s="262">
        <v>1434.8</v>
      </c>
      <c r="E62" s="262">
        <v>1219.51</v>
      </c>
      <c r="F62" s="262">
        <v>1006.24</v>
      </c>
      <c r="G62" s="262">
        <v>718.12</v>
      </c>
      <c r="H62" s="262">
        <v>573.09</v>
      </c>
      <c r="I62" s="262">
        <v>428.07</v>
      </c>
      <c r="J62" s="262">
        <v>285.39</v>
      </c>
      <c r="K62" s="262">
        <v>142.71</v>
      </c>
      <c r="L62" s="262">
        <v>0.03</v>
      </c>
      <c r="M62" s="262">
        <v>0.03</v>
      </c>
      <c r="N62" s="262">
        <v>0.03</v>
      </c>
      <c r="O62" s="262">
        <v>0.03</v>
      </c>
      <c r="P62" s="262">
        <v>0.03</v>
      </c>
      <c r="Q62" s="262">
        <v>0.03</v>
      </c>
      <c r="R62" s="262">
        <v>0.03</v>
      </c>
      <c r="S62" s="262">
        <v>0.03</v>
      </c>
      <c r="T62" s="262">
        <v>0.03</v>
      </c>
      <c r="U62" s="262">
        <v>0.03</v>
      </c>
      <c r="V62" s="262">
        <v>0.03</v>
      </c>
      <c r="W62" s="262">
        <v>0.03</v>
      </c>
      <c r="X62" s="262">
        <v>0.03</v>
      </c>
      <c r="Y62" s="262">
        <v>0.03</v>
      </c>
      <c r="Z62" s="262">
        <v>0.03</v>
      </c>
      <c r="AA62" s="262">
        <v>0.03</v>
      </c>
    </row>
    <row r="63" spans="1:27" x14ac:dyDescent="0.35">
      <c r="A63" s="123"/>
      <c r="B63" s="127" t="s">
        <v>58</v>
      </c>
      <c r="C63" s="262">
        <v>3242.08</v>
      </c>
      <c r="D63" s="262">
        <v>2735.52</v>
      </c>
      <c r="E63" s="262">
        <v>2333.39</v>
      </c>
      <c r="F63" s="262">
        <v>1828.19</v>
      </c>
      <c r="G63" s="262">
        <v>1385.07</v>
      </c>
      <c r="H63" s="262">
        <v>1116.8800000000001</v>
      </c>
      <c r="I63" s="262">
        <v>848.69</v>
      </c>
      <c r="J63" s="262">
        <v>565.79999999999995</v>
      </c>
      <c r="K63" s="262">
        <v>282.92</v>
      </c>
      <c r="L63" s="262">
        <v>0.03</v>
      </c>
      <c r="M63" s="262">
        <v>0.03</v>
      </c>
      <c r="N63" s="262">
        <v>0.03</v>
      </c>
      <c r="O63" s="262">
        <v>0.03</v>
      </c>
      <c r="P63" s="262">
        <v>0.03</v>
      </c>
      <c r="Q63" s="262">
        <v>0.03</v>
      </c>
      <c r="R63" s="262">
        <v>0.03</v>
      </c>
      <c r="S63" s="262">
        <v>0.03</v>
      </c>
      <c r="T63" s="262">
        <v>0.03</v>
      </c>
      <c r="U63" s="262">
        <v>0.03</v>
      </c>
      <c r="V63" s="262">
        <v>0.03</v>
      </c>
      <c r="W63" s="262">
        <v>0.03</v>
      </c>
      <c r="X63" s="262">
        <v>0.03</v>
      </c>
      <c r="Y63" s="262">
        <v>0.03</v>
      </c>
      <c r="Z63" s="262">
        <v>0.03</v>
      </c>
      <c r="AA63" s="262">
        <v>0.03</v>
      </c>
    </row>
    <row r="64" spans="1:27" x14ac:dyDescent="0.35">
      <c r="A64" s="50"/>
      <c r="B64" s="310" t="s">
        <v>77</v>
      </c>
      <c r="C64" s="131">
        <v>107.31</v>
      </c>
      <c r="D64" s="131">
        <v>97.02</v>
      </c>
      <c r="E64" s="131">
        <v>86.75</v>
      </c>
      <c r="F64" s="131">
        <v>76.7</v>
      </c>
      <c r="G64" s="131">
        <v>66.850000000000009</v>
      </c>
      <c r="H64" s="131">
        <v>58.93</v>
      </c>
      <c r="I64" s="131">
        <v>52.2</v>
      </c>
      <c r="J64" s="131">
        <v>47.03</v>
      </c>
      <c r="K64" s="131">
        <v>43.15</v>
      </c>
      <c r="L64" s="131">
        <v>40.25</v>
      </c>
      <c r="M64" s="131">
        <v>37.99</v>
      </c>
      <c r="N64" s="131">
        <v>35.980000000000004</v>
      </c>
      <c r="O64" s="131">
        <v>34.15</v>
      </c>
      <c r="P64" s="131">
        <v>32.410000000000004</v>
      </c>
      <c r="Q64" s="131">
        <v>30.71</v>
      </c>
      <c r="R64" s="131">
        <v>29.18</v>
      </c>
      <c r="S64" s="131">
        <v>27.9</v>
      </c>
      <c r="T64" s="131">
        <v>26.8</v>
      </c>
      <c r="U64" s="131">
        <v>25.88</v>
      </c>
      <c r="V64" s="131">
        <v>25.09</v>
      </c>
      <c r="W64" s="131">
        <v>24.43</v>
      </c>
      <c r="X64" s="131">
        <v>23.88</v>
      </c>
      <c r="Y64" s="131">
        <v>23.419999999999998</v>
      </c>
      <c r="Z64" s="131">
        <v>23.05</v>
      </c>
      <c r="AA64" s="131">
        <v>22.759999999999998</v>
      </c>
    </row>
    <row r="65" spans="1:56" x14ac:dyDescent="0.35">
      <c r="A65" s="123"/>
      <c r="B65" s="127" t="s">
        <v>78</v>
      </c>
      <c r="C65" s="262">
        <v>101.7</v>
      </c>
      <c r="D65" s="262">
        <v>91.41</v>
      </c>
      <c r="E65" s="262">
        <v>81.14</v>
      </c>
      <c r="F65" s="262">
        <v>71.09</v>
      </c>
      <c r="G65" s="262">
        <v>61.24</v>
      </c>
      <c r="H65" s="262">
        <v>53.32</v>
      </c>
      <c r="I65" s="262">
        <v>46.59</v>
      </c>
      <c r="J65" s="262">
        <v>41.42</v>
      </c>
      <c r="K65" s="262">
        <v>37.54</v>
      </c>
      <c r="L65" s="262">
        <v>34.64</v>
      </c>
      <c r="M65" s="262">
        <v>32.380000000000003</v>
      </c>
      <c r="N65" s="262">
        <v>30.37</v>
      </c>
      <c r="O65" s="262">
        <v>28.54</v>
      </c>
      <c r="P65" s="262">
        <v>26.8</v>
      </c>
      <c r="Q65" s="262">
        <v>25.1</v>
      </c>
      <c r="R65" s="262">
        <v>23.57</v>
      </c>
      <c r="S65" s="262">
        <v>22.29</v>
      </c>
      <c r="T65" s="262">
        <v>21.19</v>
      </c>
      <c r="U65" s="262">
        <v>20.27</v>
      </c>
      <c r="V65" s="262">
        <v>19.48</v>
      </c>
      <c r="W65" s="262">
        <v>18.82</v>
      </c>
      <c r="X65" s="262">
        <v>18.27</v>
      </c>
      <c r="Y65" s="262">
        <v>17.809999999999999</v>
      </c>
      <c r="Z65" s="262">
        <v>17.440000000000001</v>
      </c>
      <c r="AA65" s="262">
        <v>17.149999999999999</v>
      </c>
    </row>
    <row r="66" spans="1:56" x14ac:dyDescent="0.35">
      <c r="A66" s="123"/>
      <c r="B66" s="127" t="s">
        <v>501</v>
      </c>
      <c r="C66" s="262">
        <v>5.61</v>
      </c>
      <c r="D66" s="262">
        <v>5.61</v>
      </c>
      <c r="E66" s="262">
        <v>5.61</v>
      </c>
      <c r="F66" s="262">
        <v>5.61</v>
      </c>
      <c r="G66" s="262">
        <v>5.61</v>
      </c>
      <c r="H66" s="262">
        <v>5.61</v>
      </c>
      <c r="I66" s="262">
        <v>5.61</v>
      </c>
      <c r="J66" s="262">
        <v>5.61</v>
      </c>
      <c r="K66" s="262">
        <v>5.61</v>
      </c>
      <c r="L66" s="262">
        <v>5.61</v>
      </c>
      <c r="M66" s="262">
        <v>5.61</v>
      </c>
      <c r="N66" s="262">
        <v>5.61</v>
      </c>
      <c r="O66" s="262">
        <v>5.61</v>
      </c>
      <c r="P66" s="262">
        <v>5.61</v>
      </c>
      <c r="Q66" s="262">
        <v>5.61</v>
      </c>
      <c r="R66" s="262">
        <v>5.61</v>
      </c>
      <c r="S66" s="262">
        <v>5.61</v>
      </c>
      <c r="T66" s="262">
        <v>5.61</v>
      </c>
      <c r="U66" s="262">
        <v>5.61</v>
      </c>
      <c r="V66" s="262">
        <v>5.61</v>
      </c>
      <c r="W66" s="262">
        <v>5.61</v>
      </c>
      <c r="X66" s="262">
        <v>5.61</v>
      </c>
      <c r="Y66" s="262">
        <v>5.61</v>
      </c>
      <c r="Z66" s="262">
        <v>5.61</v>
      </c>
      <c r="AA66" s="262">
        <v>5.61</v>
      </c>
    </row>
    <row r="67" spans="1:56" x14ac:dyDescent="0.35">
      <c r="A67" s="123"/>
      <c r="B67" s="127" t="s">
        <v>502</v>
      </c>
      <c r="C67" s="262">
        <v>0</v>
      </c>
      <c r="D67" s="262">
        <v>0</v>
      </c>
      <c r="E67" s="262">
        <v>0</v>
      </c>
      <c r="F67" s="262">
        <v>0</v>
      </c>
      <c r="G67" s="262">
        <v>0</v>
      </c>
      <c r="H67" s="262">
        <v>0</v>
      </c>
      <c r="I67" s="262">
        <v>0</v>
      </c>
      <c r="J67" s="262">
        <v>0</v>
      </c>
      <c r="K67" s="262">
        <v>0</v>
      </c>
      <c r="L67" s="262">
        <v>0</v>
      </c>
      <c r="M67" s="262">
        <v>0</v>
      </c>
      <c r="N67" s="262">
        <v>0</v>
      </c>
      <c r="O67" s="262">
        <v>0</v>
      </c>
      <c r="P67" s="262">
        <v>0</v>
      </c>
      <c r="Q67" s="262">
        <v>0</v>
      </c>
      <c r="R67" s="262">
        <v>0</v>
      </c>
      <c r="S67" s="262">
        <v>0</v>
      </c>
      <c r="T67" s="262">
        <v>0</v>
      </c>
      <c r="U67" s="262">
        <v>0</v>
      </c>
      <c r="V67" s="262">
        <v>0</v>
      </c>
      <c r="W67" s="262">
        <v>0</v>
      </c>
      <c r="X67" s="262">
        <v>0</v>
      </c>
      <c r="Y67" s="262">
        <v>0</v>
      </c>
      <c r="Z67" s="262">
        <v>0</v>
      </c>
      <c r="AA67" s="262">
        <v>0</v>
      </c>
    </row>
    <row r="68" spans="1:56" x14ac:dyDescent="0.35">
      <c r="A68" s="123"/>
      <c r="B68" s="15" t="s">
        <v>384</v>
      </c>
      <c r="C68" s="262">
        <v>0</v>
      </c>
      <c r="D68" s="262">
        <v>0</v>
      </c>
      <c r="E68" s="262">
        <v>0</v>
      </c>
      <c r="F68" s="262">
        <v>0</v>
      </c>
      <c r="G68" s="262">
        <v>0</v>
      </c>
      <c r="H68" s="262">
        <v>0</v>
      </c>
      <c r="I68" s="262">
        <v>0</v>
      </c>
      <c r="J68" s="262">
        <v>0</v>
      </c>
      <c r="K68" s="262">
        <v>0</v>
      </c>
      <c r="L68" s="262">
        <v>0</v>
      </c>
      <c r="M68" s="262">
        <v>0</v>
      </c>
      <c r="N68" s="262">
        <v>0</v>
      </c>
      <c r="O68" s="262">
        <v>0</v>
      </c>
      <c r="P68" s="262">
        <v>0</v>
      </c>
      <c r="Q68" s="262">
        <v>0</v>
      </c>
      <c r="R68" s="262">
        <v>0</v>
      </c>
      <c r="S68" s="262">
        <v>0</v>
      </c>
      <c r="T68" s="262">
        <v>0</v>
      </c>
      <c r="U68" s="262">
        <v>0</v>
      </c>
      <c r="V68" s="262">
        <v>0</v>
      </c>
      <c r="W68" s="262">
        <v>0</v>
      </c>
      <c r="X68" s="262">
        <v>0</v>
      </c>
      <c r="Y68" s="262">
        <v>0</v>
      </c>
      <c r="Z68" s="262">
        <v>0</v>
      </c>
      <c r="AA68" s="262">
        <v>0</v>
      </c>
    </row>
    <row r="69" spans="1:56" x14ac:dyDescent="0.35">
      <c r="A69"/>
      <c r="B69" s="15" t="s">
        <v>11</v>
      </c>
      <c r="C69" s="314">
        <v>985.56</v>
      </c>
      <c r="D69" s="314">
        <v>977.08</v>
      </c>
      <c r="E69" s="314">
        <v>971.88</v>
      </c>
      <c r="F69" s="314">
        <v>966.23</v>
      </c>
      <c r="G69" s="314">
        <v>961.06</v>
      </c>
      <c r="H69" s="314">
        <v>957.75</v>
      </c>
      <c r="I69" s="314">
        <v>954.43</v>
      </c>
      <c r="J69" s="314">
        <v>949.86</v>
      </c>
      <c r="K69" s="314">
        <v>945.3</v>
      </c>
      <c r="L69" s="314">
        <v>940.73</v>
      </c>
      <c r="M69" s="314">
        <v>940.73</v>
      </c>
      <c r="N69" s="314">
        <v>940.73</v>
      </c>
      <c r="O69" s="314">
        <v>940.73</v>
      </c>
      <c r="P69" s="314">
        <v>940.73</v>
      </c>
      <c r="Q69" s="314">
        <v>940.73</v>
      </c>
      <c r="R69" s="314">
        <v>940.73</v>
      </c>
      <c r="S69" s="314">
        <v>940.73</v>
      </c>
      <c r="T69" s="314">
        <v>940.73</v>
      </c>
      <c r="U69" s="314">
        <v>940.73</v>
      </c>
      <c r="V69" s="314">
        <v>940.73</v>
      </c>
      <c r="W69" s="314">
        <v>940.73</v>
      </c>
      <c r="X69" s="314">
        <v>940.73</v>
      </c>
      <c r="Y69" s="314">
        <v>940.73</v>
      </c>
      <c r="Z69" s="314">
        <v>940.73</v>
      </c>
      <c r="AA69" s="314">
        <v>940.73</v>
      </c>
    </row>
    <row r="70" spans="1:56" x14ac:dyDescent="0.35">
      <c r="A70"/>
      <c r="B70" s="15" t="s">
        <v>79</v>
      </c>
      <c r="C70" s="131">
        <v>20690.090000000004</v>
      </c>
      <c r="D70" s="131">
        <v>20394.45</v>
      </c>
      <c r="E70" s="131">
        <v>19262.250000000004</v>
      </c>
      <c r="F70" s="131">
        <v>16826.18</v>
      </c>
      <c r="G70" s="131">
        <v>15299.38</v>
      </c>
      <c r="H70" s="131">
        <v>12596.850000000002</v>
      </c>
      <c r="I70" s="131">
        <v>11581.950000000003</v>
      </c>
      <c r="J70" s="131">
        <v>10687.960000000001</v>
      </c>
      <c r="K70" s="131">
        <v>10190.949999999999</v>
      </c>
      <c r="L70" s="131">
        <v>9637.3999999999978</v>
      </c>
      <c r="M70" s="131">
        <v>9214.64</v>
      </c>
      <c r="N70" s="131">
        <v>8982.2000000000007</v>
      </c>
      <c r="O70" s="131">
        <v>8727.85</v>
      </c>
      <c r="P70" s="131">
        <v>8386.3200000000015</v>
      </c>
      <c r="Q70" s="131">
        <v>8011.6100000000006</v>
      </c>
      <c r="R70" s="131">
        <v>7691.6</v>
      </c>
      <c r="S70" s="131">
        <v>7314.35</v>
      </c>
      <c r="T70" s="131">
        <v>7068.82</v>
      </c>
      <c r="U70" s="131">
        <v>6807.9599999999991</v>
      </c>
      <c r="V70" s="131">
        <v>6560.5400000000009</v>
      </c>
      <c r="W70" s="131">
        <v>6394.65</v>
      </c>
      <c r="X70" s="131">
        <v>6220.0700000000015</v>
      </c>
      <c r="Y70" s="131">
        <v>6069.8600000000006</v>
      </c>
      <c r="Z70" s="131">
        <v>5918.65</v>
      </c>
      <c r="AA70" s="131">
        <v>5862.5600000000013</v>
      </c>
    </row>
    <row r="71" spans="1:56" x14ac:dyDescent="0.35">
      <c r="A71"/>
      <c r="B71" s="15"/>
      <c r="C71" s="71"/>
      <c r="D71" s="71"/>
      <c r="E71" s="71"/>
      <c r="F71" s="71"/>
      <c r="G71" s="71"/>
      <c r="H71" s="71"/>
      <c r="I71" s="71"/>
      <c r="J71" s="71"/>
      <c r="K71" s="71"/>
      <c r="L71" s="71"/>
      <c r="M71" s="71"/>
      <c r="N71" s="71"/>
      <c r="O71" s="71"/>
      <c r="P71" s="71"/>
      <c r="Q71" s="71"/>
      <c r="R71" s="71"/>
    </row>
    <row r="72" spans="1:56" s="136" customFormat="1" x14ac:dyDescent="0.35">
      <c r="B72" s="309" t="s">
        <v>132</v>
      </c>
      <c r="C72" s="309">
        <v>2026</v>
      </c>
      <c r="D72" s="309">
        <v>2027</v>
      </c>
      <c r="E72" s="309">
        <v>2028</v>
      </c>
      <c r="F72" s="309">
        <v>2029</v>
      </c>
      <c r="G72" s="309">
        <v>2030</v>
      </c>
      <c r="H72" s="309">
        <v>2031</v>
      </c>
      <c r="I72" s="309">
        <v>2032</v>
      </c>
      <c r="J72" s="309">
        <v>2033</v>
      </c>
      <c r="K72" s="309">
        <v>2034</v>
      </c>
      <c r="L72" s="309">
        <v>2035</v>
      </c>
      <c r="M72" s="309">
        <v>2036</v>
      </c>
      <c r="N72" s="309">
        <v>2037</v>
      </c>
      <c r="O72" s="309">
        <v>2038</v>
      </c>
      <c r="P72" s="309">
        <v>2039</v>
      </c>
      <c r="Q72" s="309">
        <v>2040</v>
      </c>
      <c r="R72" s="309">
        <v>2041</v>
      </c>
      <c r="S72" s="309">
        <v>2042</v>
      </c>
      <c r="T72" s="309">
        <v>2043</v>
      </c>
      <c r="U72" s="309">
        <v>2044</v>
      </c>
      <c r="V72" s="309">
        <v>2045</v>
      </c>
      <c r="W72" s="309">
        <v>2046</v>
      </c>
      <c r="X72" s="309">
        <v>2047</v>
      </c>
      <c r="Y72" s="309">
        <v>2048</v>
      </c>
      <c r="Z72" s="309">
        <v>2049</v>
      </c>
      <c r="AA72" s="309">
        <v>2050</v>
      </c>
    </row>
    <row r="73" spans="1:56" s="137" customFormat="1" x14ac:dyDescent="0.35">
      <c r="A73" s="257"/>
      <c r="B73" s="137" t="s">
        <v>133</v>
      </c>
      <c r="C73" s="262">
        <v>5828.87</v>
      </c>
      <c r="D73" s="262">
        <v>5663.05</v>
      </c>
      <c r="E73" s="262">
        <v>5497.23</v>
      </c>
      <c r="F73" s="262">
        <v>5331.42</v>
      </c>
      <c r="G73" s="262">
        <v>5165.6000000000004</v>
      </c>
      <c r="H73" s="262">
        <v>5036.83</v>
      </c>
      <c r="I73" s="262">
        <v>4908.0600000000004</v>
      </c>
      <c r="J73" s="262">
        <v>4779.29</v>
      </c>
      <c r="K73" s="262">
        <v>4650.5200000000004</v>
      </c>
      <c r="L73" s="262">
        <v>4521.75</v>
      </c>
      <c r="M73" s="262">
        <v>4383.62</v>
      </c>
      <c r="N73" s="262">
        <v>4245.49</v>
      </c>
      <c r="O73" s="262">
        <v>4107.3599999999997</v>
      </c>
      <c r="P73" s="262">
        <v>3969.23</v>
      </c>
      <c r="Q73" s="262">
        <v>3831.1</v>
      </c>
      <c r="R73" s="262">
        <v>3727.76</v>
      </c>
      <c r="S73" s="262">
        <v>3624.42</v>
      </c>
      <c r="T73" s="262">
        <v>3521.08</v>
      </c>
      <c r="U73" s="262">
        <v>3417.74</v>
      </c>
      <c r="V73" s="262">
        <v>3314.4</v>
      </c>
      <c r="W73" s="262">
        <v>3199.12</v>
      </c>
      <c r="X73" s="262">
        <v>3083.84</v>
      </c>
      <c r="Y73" s="262">
        <v>2968.56</v>
      </c>
      <c r="Z73" s="262">
        <v>2853.28</v>
      </c>
      <c r="AA73" s="262">
        <v>2738</v>
      </c>
      <c r="AC73" s="315"/>
      <c r="AD73" s="315"/>
      <c r="AE73" s="315"/>
      <c r="AF73" s="315"/>
      <c r="AG73" s="315"/>
      <c r="AH73" s="315"/>
      <c r="AI73" s="315"/>
      <c r="AJ73" s="315"/>
      <c r="AK73" s="315"/>
      <c r="AL73" s="315"/>
      <c r="AM73" s="315"/>
      <c r="AN73" s="315"/>
      <c r="AO73" s="315"/>
      <c r="AP73" s="315"/>
      <c r="AQ73" s="315"/>
      <c r="AR73" s="315"/>
      <c r="AS73" s="315"/>
      <c r="AT73" s="315"/>
      <c r="AU73" s="315"/>
      <c r="AV73" s="315"/>
      <c r="AW73" s="315"/>
      <c r="AX73" s="315"/>
      <c r="AY73" s="315"/>
      <c r="AZ73" s="315"/>
      <c r="BA73" s="315"/>
      <c r="BB73" s="315"/>
      <c r="BC73" s="315"/>
      <c r="BD73" s="315"/>
    </row>
    <row r="74" spans="1:56" s="137" customFormat="1" x14ac:dyDescent="0.35">
      <c r="A74" s="142"/>
      <c r="B74" s="137" t="s">
        <v>134</v>
      </c>
      <c r="C74" s="262">
        <v>7573.33</v>
      </c>
      <c r="D74" s="262">
        <v>7485.08</v>
      </c>
      <c r="E74" s="262">
        <v>8806.17</v>
      </c>
      <c r="F74" s="262">
        <v>8806.17</v>
      </c>
      <c r="G74" s="262">
        <v>8806.17</v>
      </c>
      <c r="H74" s="262">
        <v>8806.17</v>
      </c>
      <c r="I74" s="262">
        <v>8806.17</v>
      </c>
      <c r="J74" s="262">
        <v>8806.17</v>
      </c>
      <c r="K74" s="262">
        <v>8806.17</v>
      </c>
      <c r="L74" s="262">
        <v>8806.17</v>
      </c>
      <c r="M74" s="262">
        <v>8806.17</v>
      </c>
      <c r="N74" s="262">
        <v>8323.99</v>
      </c>
      <c r="O74" s="262">
        <v>7531.91</v>
      </c>
      <c r="P74" s="262">
        <v>6833.58</v>
      </c>
      <c r="Q74" s="262">
        <v>6215.37</v>
      </c>
      <c r="R74" s="262">
        <v>6436.53</v>
      </c>
      <c r="S74" s="262">
        <v>5394.58</v>
      </c>
      <c r="T74" s="262">
        <v>2559.31</v>
      </c>
      <c r="U74" s="262">
        <v>2439.77</v>
      </c>
      <c r="V74" s="262">
        <v>2597.56</v>
      </c>
      <c r="W74" s="262">
        <v>2232.67</v>
      </c>
      <c r="X74" s="262">
        <v>299.98</v>
      </c>
      <c r="Y74" s="262">
        <v>0</v>
      </c>
      <c r="Z74" s="262">
        <v>0</v>
      </c>
      <c r="AA74" s="262">
        <v>0</v>
      </c>
      <c r="AC74" s="315"/>
      <c r="AD74" s="315"/>
      <c r="AE74" s="315"/>
      <c r="AF74" s="315"/>
      <c r="AG74" s="315"/>
      <c r="AH74" s="315"/>
      <c r="AI74" s="315"/>
      <c r="AJ74" s="315"/>
      <c r="AK74" s="315"/>
      <c r="AL74" s="315"/>
      <c r="AM74" s="315"/>
      <c r="AN74" s="315"/>
      <c r="AO74" s="315"/>
      <c r="AP74" s="315"/>
      <c r="AQ74" s="315"/>
      <c r="AR74" s="315"/>
      <c r="AS74" s="315"/>
      <c r="AT74" s="315"/>
      <c r="AU74" s="315"/>
      <c r="AV74" s="315"/>
      <c r="AW74" s="315"/>
      <c r="AX74" s="315"/>
      <c r="AY74" s="315"/>
      <c r="AZ74" s="315"/>
      <c r="BA74" s="315"/>
      <c r="BB74" s="315"/>
      <c r="BC74" s="315"/>
      <c r="BD74" s="315"/>
    </row>
    <row r="75" spans="1:56" s="137" customFormat="1" x14ac:dyDescent="0.35">
      <c r="A75" s="257"/>
      <c r="B75" s="137" t="s">
        <v>135</v>
      </c>
      <c r="C75" s="262">
        <v>12173.91</v>
      </c>
      <c r="D75" s="262">
        <v>12173.91</v>
      </c>
      <c r="E75" s="262">
        <v>12173.91</v>
      </c>
      <c r="F75" s="262">
        <v>9130.43</v>
      </c>
      <c r="G75" s="262">
        <v>0</v>
      </c>
      <c r="H75" s="262">
        <v>0</v>
      </c>
      <c r="I75" s="262">
        <v>0</v>
      </c>
      <c r="J75" s="262">
        <v>0</v>
      </c>
      <c r="K75" s="262">
        <v>0</v>
      </c>
      <c r="L75" s="262">
        <v>0</v>
      </c>
      <c r="M75" s="262">
        <v>0</v>
      </c>
      <c r="N75" s="262">
        <v>0</v>
      </c>
      <c r="O75" s="262">
        <v>0</v>
      </c>
      <c r="P75" s="262">
        <v>0</v>
      </c>
      <c r="Q75" s="262">
        <v>0</v>
      </c>
      <c r="R75" s="262">
        <v>0</v>
      </c>
      <c r="S75" s="262">
        <v>0</v>
      </c>
      <c r="T75" s="262">
        <v>0</v>
      </c>
      <c r="U75" s="262">
        <v>0</v>
      </c>
      <c r="V75" s="262">
        <v>0</v>
      </c>
      <c r="W75" s="262">
        <v>0</v>
      </c>
      <c r="X75" s="262">
        <v>0</v>
      </c>
      <c r="Y75" s="262">
        <v>0</v>
      </c>
      <c r="Z75" s="262">
        <v>0</v>
      </c>
      <c r="AA75" s="262">
        <v>0</v>
      </c>
      <c r="AC75" s="315"/>
      <c r="AD75" s="315"/>
      <c r="AE75" s="315"/>
      <c r="AF75" s="315"/>
      <c r="AG75" s="315"/>
      <c r="AH75" s="315"/>
      <c r="AI75" s="315"/>
      <c r="AJ75" s="315"/>
      <c r="AK75" s="315"/>
      <c r="AL75" s="315"/>
      <c r="AM75" s="315"/>
      <c r="AN75" s="315"/>
      <c r="AO75" s="315"/>
      <c r="AP75" s="315"/>
      <c r="AQ75" s="315"/>
      <c r="AR75" s="315"/>
      <c r="AS75" s="315"/>
      <c r="AT75" s="315"/>
      <c r="AU75" s="315"/>
      <c r="AV75" s="315"/>
      <c r="AW75" s="315"/>
      <c r="AX75" s="315"/>
      <c r="AY75" s="315"/>
      <c r="AZ75" s="315"/>
      <c r="BA75" s="315"/>
      <c r="BB75" s="315"/>
      <c r="BC75" s="315"/>
      <c r="BD75" s="315"/>
    </row>
    <row r="76" spans="1:56" s="137" customFormat="1" x14ac:dyDescent="0.35">
      <c r="A76" s="257"/>
      <c r="B76" s="137" t="s">
        <v>136</v>
      </c>
      <c r="C76" s="262">
        <v>75406.09</v>
      </c>
      <c r="D76" s="262">
        <v>75406.09</v>
      </c>
      <c r="E76" s="262">
        <v>75406.09</v>
      </c>
      <c r="F76" s="262">
        <v>78449.570000000007</v>
      </c>
      <c r="G76" s="262">
        <v>87580</v>
      </c>
      <c r="H76" s="262">
        <v>87580</v>
      </c>
      <c r="I76" s="262">
        <v>87464</v>
      </c>
      <c r="J76" s="262">
        <v>87348</v>
      </c>
      <c r="K76" s="262">
        <v>87232</v>
      </c>
      <c r="L76" s="262">
        <v>87116</v>
      </c>
      <c r="M76" s="262">
        <v>87000</v>
      </c>
      <c r="N76" s="262">
        <v>86976.8</v>
      </c>
      <c r="O76" s="262">
        <v>86953.600000000006</v>
      </c>
      <c r="P76" s="262">
        <v>86930.4</v>
      </c>
      <c r="Q76" s="262">
        <v>86907.199999999997</v>
      </c>
      <c r="R76" s="262">
        <v>86884</v>
      </c>
      <c r="S76" s="262">
        <v>86860.800000000003</v>
      </c>
      <c r="T76" s="262">
        <v>86837.6</v>
      </c>
      <c r="U76" s="262">
        <v>86814.399999999994</v>
      </c>
      <c r="V76" s="262">
        <v>86791.2</v>
      </c>
      <c r="W76" s="262">
        <v>86768</v>
      </c>
      <c r="X76" s="262">
        <v>86744.8</v>
      </c>
      <c r="Y76" s="262">
        <v>86721.600000000006</v>
      </c>
      <c r="Z76" s="262">
        <v>86698.4</v>
      </c>
      <c r="AA76" s="262">
        <v>86675.199999999997</v>
      </c>
      <c r="AC76" s="315"/>
      <c r="AD76" s="315"/>
      <c r="AE76" s="315"/>
      <c r="AF76" s="315"/>
      <c r="AG76" s="315"/>
      <c r="AH76" s="315"/>
      <c r="AI76" s="315"/>
      <c r="AJ76" s="315"/>
      <c r="AK76" s="315"/>
      <c r="AL76" s="315"/>
      <c r="AM76" s="315"/>
      <c r="AN76" s="315"/>
      <c r="AO76" s="315"/>
      <c r="AP76" s="315"/>
      <c r="AQ76" s="315"/>
      <c r="AR76" s="315"/>
      <c r="AS76" s="315"/>
      <c r="AT76" s="315"/>
      <c r="AU76" s="315"/>
      <c r="AV76" s="315"/>
      <c r="AW76" s="315"/>
      <c r="AX76" s="315"/>
      <c r="AY76" s="315"/>
      <c r="AZ76" s="315"/>
      <c r="BA76" s="315"/>
      <c r="BB76" s="315"/>
      <c r="BC76" s="315"/>
      <c r="BD76" s="315"/>
    </row>
    <row r="77" spans="1:56" s="137" customFormat="1" x14ac:dyDescent="0.35">
      <c r="B77" s="310" t="s">
        <v>31</v>
      </c>
      <c r="C77" s="140">
        <v>100982.2</v>
      </c>
      <c r="D77" s="140">
        <v>100728.13</v>
      </c>
      <c r="E77" s="140">
        <v>101883.4</v>
      </c>
      <c r="F77" s="140">
        <v>101717.59000000001</v>
      </c>
      <c r="G77" s="140">
        <v>101551.77</v>
      </c>
      <c r="H77" s="140">
        <v>101423</v>
      </c>
      <c r="I77" s="140">
        <v>101178.23</v>
      </c>
      <c r="J77" s="140">
        <v>100933.45999999999</v>
      </c>
      <c r="K77" s="140">
        <v>100688.69</v>
      </c>
      <c r="L77" s="140">
        <v>100443.92</v>
      </c>
      <c r="M77" s="140">
        <v>100189.79000000001</v>
      </c>
      <c r="N77" s="140">
        <v>99546.28</v>
      </c>
      <c r="O77" s="140">
        <v>98592.87000000001</v>
      </c>
      <c r="P77" s="140">
        <v>97733.209999999992</v>
      </c>
      <c r="Q77" s="140">
        <v>96953.67</v>
      </c>
      <c r="R77" s="140">
        <v>97048.290000000008</v>
      </c>
      <c r="S77" s="140">
        <v>95879.8</v>
      </c>
      <c r="T77" s="140">
        <v>92917.99</v>
      </c>
      <c r="U77" s="140">
        <v>92671.909999999989</v>
      </c>
      <c r="V77" s="140">
        <v>92703.16</v>
      </c>
      <c r="W77" s="140">
        <v>92199.79</v>
      </c>
      <c r="X77" s="140">
        <v>90128.62000000001</v>
      </c>
      <c r="Y77" s="140">
        <v>89690.16</v>
      </c>
      <c r="Z77" s="140">
        <v>89551.679999999993</v>
      </c>
      <c r="AA77" s="140">
        <v>89413.2</v>
      </c>
      <c r="AC77" s="315"/>
      <c r="AD77" s="315"/>
      <c r="AE77" s="315"/>
      <c r="AF77" s="315"/>
      <c r="AG77" s="315"/>
      <c r="AH77" s="315"/>
      <c r="AI77" s="315"/>
      <c r="AJ77" s="315"/>
      <c r="AK77" s="315"/>
      <c r="AL77" s="315"/>
      <c r="AM77" s="315"/>
      <c r="AN77" s="315"/>
      <c r="AO77" s="315"/>
      <c r="AP77" s="315"/>
      <c r="AQ77" s="315"/>
      <c r="AR77" s="315"/>
      <c r="AS77" s="315"/>
      <c r="AT77" s="315"/>
      <c r="AU77" s="315"/>
      <c r="AV77" s="315"/>
      <c r="AW77" s="315"/>
      <c r="AX77" s="315"/>
      <c r="AY77" s="315"/>
      <c r="AZ77" s="315"/>
      <c r="BA77" s="315"/>
      <c r="BB77" s="315"/>
      <c r="BC77" s="315"/>
      <c r="BD77" s="315"/>
    </row>
    <row r="78" spans="1:56" x14ac:dyDescent="0.35">
      <c r="A78"/>
    </row>
    <row r="79" spans="1:56" s="137" customFormat="1" ht="16.5" x14ac:dyDescent="0.35">
      <c r="B79" s="309" t="s">
        <v>137</v>
      </c>
      <c r="C79" s="309">
        <v>2026</v>
      </c>
      <c r="D79" s="309">
        <v>2027</v>
      </c>
      <c r="E79" s="309">
        <v>2028</v>
      </c>
      <c r="F79" s="309">
        <v>2029</v>
      </c>
      <c r="G79" s="309">
        <v>2030</v>
      </c>
      <c r="H79" s="309">
        <v>2031</v>
      </c>
      <c r="I79" s="309">
        <v>2032</v>
      </c>
      <c r="J79" s="309">
        <v>2033</v>
      </c>
      <c r="K79" s="309">
        <v>2034</v>
      </c>
      <c r="L79" s="309">
        <v>2035</v>
      </c>
      <c r="M79" s="309">
        <v>2036</v>
      </c>
      <c r="N79" s="309">
        <v>2037</v>
      </c>
      <c r="O79" s="309">
        <v>2038</v>
      </c>
      <c r="P79" s="309">
        <v>2039</v>
      </c>
      <c r="Q79" s="309">
        <v>2040</v>
      </c>
      <c r="R79" s="309">
        <v>2041</v>
      </c>
      <c r="S79" s="309">
        <v>2042</v>
      </c>
      <c r="T79" s="309">
        <v>2043</v>
      </c>
      <c r="U79" s="309">
        <v>2044</v>
      </c>
      <c r="V79" s="309">
        <v>2045</v>
      </c>
      <c r="W79" s="309">
        <v>2046</v>
      </c>
      <c r="X79" s="309">
        <v>2047</v>
      </c>
      <c r="Y79" s="309">
        <v>2048</v>
      </c>
      <c r="Z79" s="309">
        <v>2049</v>
      </c>
      <c r="AA79" s="309">
        <v>2050</v>
      </c>
    </row>
    <row r="80" spans="1:56" s="137" customFormat="1" x14ac:dyDescent="0.35">
      <c r="B80" s="316" t="s">
        <v>138</v>
      </c>
      <c r="C80" s="317">
        <v>114098.96</v>
      </c>
      <c r="D80" s="317">
        <v>113637.5</v>
      </c>
      <c r="E80" s="317">
        <v>112339.48000000001</v>
      </c>
      <c r="F80" s="317">
        <v>109737.60000000001</v>
      </c>
      <c r="G80" s="317">
        <v>108044.98</v>
      </c>
      <c r="H80" s="317">
        <v>105213.68</v>
      </c>
      <c r="I80" s="317">
        <v>103954.01000000001</v>
      </c>
      <c r="J80" s="317">
        <v>102815.25</v>
      </c>
      <c r="K80" s="317">
        <v>102073.47</v>
      </c>
      <c r="L80" s="317">
        <v>101275.15</v>
      </c>
      <c r="M80" s="317">
        <v>100598.26</v>
      </c>
      <c r="N80" s="317">
        <v>100204.49</v>
      </c>
      <c r="O80" s="317">
        <v>99788.81</v>
      </c>
      <c r="P80" s="317">
        <v>99285.95</v>
      </c>
      <c r="Q80" s="317">
        <v>98749.91</v>
      </c>
      <c r="R80" s="317">
        <v>98303.360000000001</v>
      </c>
      <c r="S80" s="317">
        <v>97799.57</v>
      </c>
      <c r="T80" s="317">
        <v>97427.5</v>
      </c>
      <c r="U80" s="317">
        <v>97040.099999999991</v>
      </c>
      <c r="V80" s="317">
        <v>96666.14</v>
      </c>
      <c r="W80" s="317">
        <v>96361.77</v>
      </c>
      <c r="X80" s="317">
        <v>96048.71</v>
      </c>
      <c r="Y80" s="317">
        <v>95760.02</v>
      </c>
      <c r="Z80" s="317">
        <v>95470.329999999987</v>
      </c>
      <c r="AA80" s="317">
        <v>95275.76</v>
      </c>
    </row>
    <row r="81" spans="1:56" s="137" customFormat="1" x14ac:dyDescent="0.35">
      <c r="B81" s="310" t="s">
        <v>139</v>
      </c>
      <c r="C81" s="317">
        <v>38692.870000000003</v>
      </c>
      <c r="D81" s="317">
        <v>38231.410000000003</v>
      </c>
      <c r="E81" s="317">
        <v>36933.39</v>
      </c>
      <c r="F81" s="317">
        <v>31288.03</v>
      </c>
      <c r="G81" s="317">
        <v>20464.98</v>
      </c>
      <c r="H81" s="317">
        <v>17633.68</v>
      </c>
      <c r="I81" s="317">
        <v>16490.010000000002</v>
      </c>
      <c r="J81" s="317">
        <v>15467.25</v>
      </c>
      <c r="K81" s="317">
        <v>14841.47</v>
      </c>
      <c r="L81" s="317">
        <v>14159.149999999998</v>
      </c>
      <c r="M81" s="317">
        <v>13598.259999999998</v>
      </c>
      <c r="N81" s="317">
        <v>13227.69</v>
      </c>
      <c r="O81" s="317">
        <v>12835.21</v>
      </c>
      <c r="P81" s="317">
        <v>12355.550000000001</v>
      </c>
      <c r="Q81" s="317">
        <v>11842.710000000001</v>
      </c>
      <c r="R81" s="317">
        <v>11419.36</v>
      </c>
      <c r="S81" s="317">
        <v>10938.77</v>
      </c>
      <c r="T81" s="317">
        <v>10589.9</v>
      </c>
      <c r="U81" s="317">
        <v>10225.699999999999</v>
      </c>
      <c r="V81" s="317">
        <v>9874.94</v>
      </c>
      <c r="W81" s="317">
        <v>9593.77</v>
      </c>
      <c r="X81" s="317">
        <v>9303.9100000000017</v>
      </c>
      <c r="Y81" s="317">
        <v>9038.42</v>
      </c>
      <c r="Z81" s="317">
        <v>8771.93</v>
      </c>
      <c r="AA81" s="317">
        <v>8600.5600000000013</v>
      </c>
    </row>
    <row r="82" spans="1:56" s="137" customFormat="1" x14ac:dyDescent="0.35">
      <c r="B82" s="318" t="s">
        <v>140</v>
      </c>
      <c r="C82" s="319"/>
      <c r="D82" s="319"/>
      <c r="E82" s="319"/>
      <c r="F82" s="319"/>
      <c r="G82" s="319"/>
      <c r="H82" s="319"/>
      <c r="I82" s="319"/>
      <c r="J82" s="319"/>
      <c r="K82" s="319"/>
      <c r="L82" s="319"/>
      <c r="M82" s="319"/>
      <c r="N82" s="319"/>
      <c r="O82" s="319"/>
      <c r="P82" s="319"/>
      <c r="Q82" s="319"/>
      <c r="R82" s="319"/>
      <c r="S82" s="142"/>
    </row>
    <row r="83" spans="1:56" s="69" customFormat="1" x14ac:dyDescent="0.35">
      <c r="A83"/>
      <c r="B83"/>
      <c r="C83"/>
      <c r="D83"/>
      <c r="E83"/>
      <c r="F83"/>
      <c r="G83"/>
      <c r="H83"/>
      <c r="I83"/>
      <c r="J83"/>
      <c r="K83"/>
      <c r="L83"/>
      <c r="M83"/>
      <c r="N83"/>
      <c r="O83"/>
      <c r="P83"/>
      <c r="Q83"/>
      <c r="R83"/>
      <c r="S83"/>
      <c r="T83"/>
      <c r="U83"/>
      <c r="V83"/>
      <c r="W83"/>
      <c r="X83"/>
      <c r="Y83"/>
      <c r="Z83"/>
      <c r="AA83"/>
    </row>
    <row r="84" spans="1:56" s="65" customFormat="1" ht="17" x14ac:dyDescent="0.4">
      <c r="B84" s="49" t="s">
        <v>141</v>
      </c>
    </row>
    <row r="85" spans="1:56" x14ac:dyDescent="0.35">
      <c r="A85"/>
      <c r="C85" s="263"/>
      <c r="D85" s="263"/>
      <c r="E85" s="263"/>
      <c r="F85" s="263"/>
      <c r="G85" s="263"/>
      <c r="H85" s="263"/>
      <c r="I85" s="263"/>
      <c r="J85" s="263"/>
      <c r="K85" s="263"/>
      <c r="L85" s="263"/>
      <c r="M85" s="263"/>
      <c r="N85" s="263"/>
      <c r="O85" s="263"/>
      <c r="P85" s="263"/>
      <c r="Q85" s="263"/>
      <c r="R85" s="263"/>
      <c r="S85" s="263"/>
      <c r="T85" s="263"/>
      <c r="U85" s="263"/>
      <c r="V85" s="263"/>
      <c r="W85" s="263"/>
      <c r="X85" s="263"/>
      <c r="Y85" s="263"/>
      <c r="Z85" s="263"/>
      <c r="AA85" s="263"/>
    </row>
    <row r="86" spans="1:56" x14ac:dyDescent="0.35">
      <c r="B86" s="309" t="s">
        <v>143</v>
      </c>
      <c r="C86" s="309">
        <v>2026</v>
      </c>
      <c r="D86" s="309">
        <v>2027</v>
      </c>
      <c r="E86" s="309">
        <v>2028</v>
      </c>
      <c r="F86" s="309">
        <v>2029</v>
      </c>
      <c r="G86" s="309">
        <v>2030</v>
      </c>
      <c r="H86" s="309">
        <v>2031</v>
      </c>
      <c r="I86" s="309">
        <v>2032</v>
      </c>
      <c r="J86" s="309">
        <v>2033</v>
      </c>
      <c r="K86" s="309">
        <v>2034</v>
      </c>
      <c r="L86" s="309">
        <v>2035</v>
      </c>
      <c r="M86" s="309">
        <v>2036</v>
      </c>
      <c r="N86" s="309">
        <v>2037</v>
      </c>
      <c r="O86" s="309">
        <v>2038</v>
      </c>
      <c r="P86" s="309">
        <v>2039</v>
      </c>
      <c r="Q86" s="309">
        <v>2040</v>
      </c>
      <c r="R86" s="309">
        <v>2041</v>
      </c>
      <c r="S86" s="309">
        <v>2042</v>
      </c>
      <c r="T86" s="309">
        <v>2043</v>
      </c>
      <c r="U86" s="309">
        <v>2044</v>
      </c>
      <c r="V86" s="309">
        <v>2045</v>
      </c>
      <c r="W86" s="309">
        <v>2046</v>
      </c>
      <c r="X86" s="309">
        <v>2047</v>
      </c>
      <c r="Y86" s="309">
        <v>2048</v>
      </c>
      <c r="Z86" s="309">
        <v>2049</v>
      </c>
      <c r="AA86" s="309">
        <v>2050</v>
      </c>
    </row>
    <row r="87" spans="1:56" x14ac:dyDescent="0.35">
      <c r="A87" s="116"/>
      <c r="B87" s="137" t="s">
        <v>144</v>
      </c>
      <c r="C87" s="262">
        <v>37866.639999999999</v>
      </c>
      <c r="D87" s="262">
        <v>37425.379999999997</v>
      </c>
      <c r="E87" s="262">
        <v>44030.83</v>
      </c>
      <c r="F87" s="262">
        <v>40931.39</v>
      </c>
      <c r="G87" s="262">
        <v>41205.279999999999</v>
      </c>
      <c r="H87" s="262">
        <v>43292.44</v>
      </c>
      <c r="I87" s="262">
        <v>38083.78</v>
      </c>
      <c r="J87" s="262">
        <v>33642.22</v>
      </c>
      <c r="K87" s="262">
        <v>27483.3</v>
      </c>
      <c r="L87" s="262">
        <v>22449.14</v>
      </c>
      <c r="M87" s="262">
        <v>18988.28</v>
      </c>
      <c r="N87" s="262">
        <v>16647.97</v>
      </c>
      <c r="O87" s="262">
        <v>15063.81</v>
      </c>
      <c r="P87" s="262">
        <v>13667.15</v>
      </c>
      <c r="Q87" s="262">
        <v>12430.74</v>
      </c>
      <c r="R87" s="262">
        <v>12873.06</v>
      </c>
      <c r="S87" s="262">
        <v>10789.15</v>
      </c>
      <c r="T87" s="262">
        <v>5118.62</v>
      </c>
      <c r="U87" s="262">
        <v>4879.53</v>
      </c>
      <c r="V87" s="262">
        <v>5195.12</v>
      </c>
      <c r="W87" s="262">
        <v>4465.34</v>
      </c>
      <c r="X87" s="262">
        <v>599.95000000000005</v>
      </c>
      <c r="Y87" s="262">
        <v>0</v>
      </c>
      <c r="Z87" s="262">
        <v>0</v>
      </c>
      <c r="AA87" s="262">
        <v>0</v>
      </c>
    </row>
    <row r="88" spans="1:56" x14ac:dyDescent="0.35">
      <c r="A88" s="116"/>
      <c r="B88" s="137" t="s">
        <v>145</v>
      </c>
      <c r="C88" s="141">
        <v>30293.309999999998</v>
      </c>
      <c r="D88" s="141">
        <v>29940.299999999996</v>
      </c>
      <c r="E88" s="141">
        <v>35224.660000000003</v>
      </c>
      <c r="F88" s="141">
        <v>32125.22</v>
      </c>
      <c r="G88" s="141">
        <v>32399.11</v>
      </c>
      <c r="H88" s="141">
        <v>34486.270000000004</v>
      </c>
      <c r="I88" s="141">
        <v>29277.61</v>
      </c>
      <c r="J88" s="141">
        <v>24836.050000000003</v>
      </c>
      <c r="K88" s="141">
        <v>18677.129999999997</v>
      </c>
      <c r="L88" s="141">
        <v>13642.97</v>
      </c>
      <c r="M88" s="141">
        <v>10182.109999999999</v>
      </c>
      <c r="N88" s="141">
        <v>8323.9800000000014</v>
      </c>
      <c r="O88" s="141">
        <v>7531.9</v>
      </c>
      <c r="P88" s="141">
        <v>6833.57</v>
      </c>
      <c r="Q88" s="141">
        <v>6215.37</v>
      </c>
      <c r="R88" s="141">
        <v>6436.53</v>
      </c>
      <c r="S88" s="141">
        <v>5394.57</v>
      </c>
      <c r="T88" s="141">
        <v>2559.31</v>
      </c>
      <c r="U88" s="141">
        <v>2439.7599999999998</v>
      </c>
      <c r="V88" s="141">
        <v>2597.56</v>
      </c>
      <c r="W88" s="141">
        <v>2232.67</v>
      </c>
      <c r="X88" s="141">
        <v>299.97000000000003</v>
      </c>
      <c r="Y88" s="141">
        <v>0</v>
      </c>
      <c r="Z88" s="141">
        <v>0</v>
      </c>
      <c r="AA88" s="141">
        <v>0</v>
      </c>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c r="BB88" s="263"/>
      <c r="BC88" s="263"/>
      <c r="BD88" s="263"/>
    </row>
    <row r="89" spans="1:56" x14ac:dyDescent="0.35">
      <c r="A89" s="123"/>
      <c r="B89" s="321" t="s">
        <v>375</v>
      </c>
      <c r="C89" s="262">
        <v>9004.34</v>
      </c>
      <c r="D89" s="262">
        <v>10194.120000000001</v>
      </c>
      <c r="E89" s="262">
        <v>12278.39</v>
      </c>
      <c r="F89" s="262">
        <v>13782.97</v>
      </c>
      <c r="G89" s="262">
        <v>14793.76</v>
      </c>
      <c r="H89" s="262">
        <v>15022.33</v>
      </c>
      <c r="I89" s="262">
        <v>15384.19</v>
      </c>
      <c r="J89" s="262">
        <v>15897.47</v>
      </c>
      <c r="K89" s="262">
        <v>16265.68</v>
      </c>
      <c r="L89" s="262">
        <v>16259.5</v>
      </c>
      <c r="M89" s="262">
        <v>16260.4</v>
      </c>
      <c r="N89" s="262">
        <v>16261.31</v>
      </c>
      <c r="O89" s="262">
        <v>16264.93</v>
      </c>
      <c r="P89" s="262">
        <v>16266.75</v>
      </c>
      <c r="Q89" s="262">
        <v>16271.28</v>
      </c>
      <c r="R89" s="262">
        <v>16268.56</v>
      </c>
      <c r="S89" s="262">
        <v>16265.84</v>
      </c>
      <c r="T89" s="262">
        <v>16264.93</v>
      </c>
      <c r="U89" s="262">
        <v>16262.21</v>
      </c>
      <c r="V89" s="262">
        <v>16261.31</v>
      </c>
      <c r="W89" s="262">
        <v>16259.5</v>
      </c>
      <c r="X89" s="262">
        <v>16257.68</v>
      </c>
      <c r="Y89" s="262">
        <v>16254.96</v>
      </c>
      <c r="Z89" s="262">
        <v>16240.46</v>
      </c>
      <c r="AA89" s="262">
        <v>16239.56</v>
      </c>
    </row>
    <row r="90" spans="1:56" x14ac:dyDescent="0.35">
      <c r="A90"/>
      <c r="B90" s="310" t="s">
        <v>146</v>
      </c>
      <c r="C90" s="317">
        <v>39297.649999999994</v>
      </c>
      <c r="D90" s="317">
        <v>40134.42</v>
      </c>
      <c r="E90" s="317">
        <v>47503.05</v>
      </c>
      <c r="F90" s="317">
        <v>45908.19</v>
      </c>
      <c r="G90" s="317">
        <v>47192.87</v>
      </c>
      <c r="H90" s="317">
        <v>49508.600000000006</v>
      </c>
      <c r="I90" s="317">
        <v>44661.8</v>
      </c>
      <c r="J90" s="317">
        <v>40733.520000000004</v>
      </c>
      <c r="K90" s="317">
        <v>34942.81</v>
      </c>
      <c r="L90" s="317">
        <v>29902.47</v>
      </c>
      <c r="M90" s="317">
        <v>26442.51</v>
      </c>
      <c r="N90" s="317">
        <v>24585.29</v>
      </c>
      <c r="O90" s="317">
        <v>23796.83</v>
      </c>
      <c r="P90" s="317">
        <v>23100.32</v>
      </c>
      <c r="Q90" s="317">
        <v>22486.65</v>
      </c>
      <c r="R90" s="317">
        <v>22705.09</v>
      </c>
      <c r="S90" s="317">
        <v>21660.41</v>
      </c>
      <c r="T90" s="317">
        <v>18824.240000000002</v>
      </c>
      <c r="U90" s="317">
        <v>18701.969999999998</v>
      </c>
      <c r="V90" s="317">
        <v>18858.87</v>
      </c>
      <c r="W90" s="317">
        <v>18492.169999999998</v>
      </c>
      <c r="X90" s="317">
        <v>16557.650000000001</v>
      </c>
      <c r="Y90" s="317">
        <v>16254.96</v>
      </c>
      <c r="Z90" s="317">
        <v>16240.46</v>
      </c>
      <c r="AA90" s="317">
        <v>16239.56</v>
      </c>
    </row>
    <row r="91" spans="1:56" x14ac:dyDescent="0.35">
      <c r="A91"/>
    </row>
    <row r="92" spans="1:56" s="137" customFormat="1" x14ac:dyDescent="0.35">
      <c r="B92" s="309" t="s">
        <v>147</v>
      </c>
      <c r="C92" s="309">
        <v>2026</v>
      </c>
      <c r="D92" s="309">
        <v>2027</v>
      </c>
      <c r="E92" s="309">
        <v>2028</v>
      </c>
      <c r="F92" s="309">
        <v>2029</v>
      </c>
      <c r="G92" s="309">
        <v>2030</v>
      </c>
      <c r="H92" s="309">
        <v>2031</v>
      </c>
      <c r="I92" s="309">
        <v>2032</v>
      </c>
      <c r="J92" s="309">
        <v>2033</v>
      </c>
      <c r="K92" s="309">
        <v>2034</v>
      </c>
      <c r="L92" s="309">
        <v>2035</v>
      </c>
      <c r="M92" s="309">
        <v>2036</v>
      </c>
      <c r="N92" s="309">
        <v>2037</v>
      </c>
      <c r="O92" s="309">
        <v>2038</v>
      </c>
      <c r="P92" s="309">
        <v>2039</v>
      </c>
      <c r="Q92" s="309">
        <v>2040</v>
      </c>
      <c r="R92" s="309">
        <v>2041</v>
      </c>
      <c r="S92" s="309">
        <v>2042</v>
      </c>
      <c r="T92" s="309">
        <v>2043</v>
      </c>
      <c r="U92" s="309">
        <v>2044</v>
      </c>
      <c r="V92" s="309">
        <v>2045</v>
      </c>
      <c r="W92" s="309">
        <v>2046</v>
      </c>
      <c r="X92" s="309">
        <v>2047</v>
      </c>
      <c r="Y92" s="309">
        <v>2048</v>
      </c>
      <c r="Z92" s="309">
        <v>2049</v>
      </c>
      <c r="AA92" s="309">
        <v>2050</v>
      </c>
    </row>
    <row r="93" spans="1:56" s="137" customFormat="1" x14ac:dyDescent="0.35">
      <c r="B93" s="321" t="s">
        <v>148</v>
      </c>
      <c r="C93" s="141">
        <v>75406.09</v>
      </c>
      <c r="D93" s="141">
        <v>75406.09</v>
      </c>
      <c r="E93" s="141">
        <v>75406.09</v>
      </c>
      <c r="F93" s="141">
        <v>78449.570000000007</v>
      </c>
      <c r="G93" s="141">
        <v>87580</v>
      </c>
      <c r="H93" s="141">
        <v>87580</v>
      </c>
      <c r="I93" s="141">
        <v>87464</v>
      </c>
      <c r="J93" s="141">
        <v>87348</v>
      </c>
      <c r="K93" s="141">
        <v>87232</v>
      </c>
      <c r="L93" s="141">
        <v>87116</v>
      </c>
      <c r="M93" s="141">
        <v>87000</v>
      </c>
      <c r="N93" s="141">
        <v>86976.8</v>
      </c>
      <c r="O93" s="141">
        <v>86953.600000000006</v>
      </c>
      <c r="P93" s="141">
        <v>86930.4</v>
      </c>
      <c r="Q93" s="141">
        <v>86907.199999999997</v>
      </c>
      <c r="R93" s="141">
        <v>86884</v>
      </c>
      <c r="S93" s="141">
        <v>86860.800000000003</v>
      </c>
      <c r="T93" s="141">
        <v>86837.6</v>
      </c>
      <c r="U93" s="141">
        <v>86814.399999999994</v>
      </c>
      <c r="V93" s="141">
        <v>86791.2</v>
      </c>
      <c r="W93" s="141">
        <v>86768</v>
      </c>
      <c r="X93" s="141">
        <v>86744.8</v>
      </c>
      <c r="Y93" s="141">
        <v>86721.600000000006</v>
      </c>
      <c r="Z93" s="141">
        <v>86698.4</v>
      </c>
      <c r="AA93" s="141">
        <v>86675.199999999997</v>
      </c>
    </row>
    <row r="94" spans="1:56" s="137" customFormat="1" x14ac:dyDescent="0.35">
      <c r="B94" s="137" t="s">
        <v>149</v>
      </c>
      <c r="C94" s="141">
        <v>-604.77999999998428</v>
      </c>
      <c r="D94" s="141">
        <v>-1903.0099999999948</v>
      </c>
      <c r="E94" s="141">
        <v>-10569.659999999989</v>
      </c>
      <c r="F94" s="141">
        <v>-14620.160000000003</v>
      </c>
      <c r="G94" s="141">
        <v>-26727.890000000007</v>
      </c>
      <c r="H94" s="141">
        <v>-31874.920000000013</v>
      </c>
      <c r="I94" s="141">
        <v>-28171.789999999994</v>
      </c>
      <c r="J94" s="141">
        <v>-25266.270000000004</v>
      </c>
      <c r="K94" s="141">
        <v>-20101.339999999997</v>
      </c>
      <c r="L94" s="141">
        <v>-15743.320000000007</v>
      </c>
      <c r="M94" s="141">
        <v>-12844.25</v>
      </c>
      <c r="N94" s="141">
        <v>-11357.599999999991</v>
      </c>
      <c r="O94" s="141">
        <v>-10961.62000000001</v>
      </c>
      <c r="P94" s="141">
        <v>-10744.76999999999</v>
      </c>
      <c r="Q94" s="141">
        <v>-10643.939999999988</v>
      </c>
      <c r="R94" s="141">
        <v>-11285.729999999996</v>
      </c>
      <c r="S94" s="141">
        <v>-10721.64</v>
      </c>
      <c r="T94" s="141">
        <v>-8234.3400000000111</v>
      </c>
      <c r="U94" s="141">
        <v>-8476.2700000000041</v>
      </c>
      <c r="V94" s="141">
        <v>-8983.929999999993</v>
      </c>
      <c r="W94" s="141">
        <v>-8898.3999999999942</v>
      </c>
      <c r="X94" s="141">
        <v>-7253.7400000000052</v>
      </c>
      <c r="Y94" s="141">
        <v>-7216.5400000000081</v>
      </c>
      <c r="Z94" s="141">
        <v>-7468.5299999999988</v>
      </c>
      <c r="AA94" s="141">
        <v>-7639</v>
      </c>
    </row>
    <row r="95" spans="1:56" s="137" customFormat="1" x14ac:dyDescent="0.35">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row>
    <row r="96" spans="1:56" s="137" customFormat="1" x14ac:dyDescent="0.35">
      <c r="B96" s="309" t="s">
        <v>150</v>
      </c>
      <c r="C96" s="139"/>
      <c r="D96" s="139"/>
      <c r="E96" s="139"/>
      <c r="F96" s="139"/>
      <c r="G96" s="139"/>
      <c r="H96" s="322"/>
      <c r="I96" s="322"/>
      <c r="J96" s="322"/>
      <c r="K96" s="322"/>
      <c r="L96" s="322"/>
      <c r="M96" s="322"/>
      <c r="N96" s="322"/>
      <c r="O96" s="322"/>
      <c r="P96" s="322"/>
      <c r="Q96" s="322"/>
      <c r="R96" s="322"/>
      <c r="S96" s="322"/>
      <c r="T96" s="322"/>
      <c r="U96" s="322"/>
      <c r="V96" s="322"/>
      <c r="W96" s="322"/>
      <c r="X96" s="322"/>
      <c r="Y96" s="322"/>
      <c r="Z96" s="322"/>
      <c r="AA96" s="322"/>
    </row>
    <row r="97" spans="1:27" s="137" customFormat="1" x14ac:dyDescent="0.35">
      <c r="B97" s="316" t="s">
        <v>151</v>
      </c>
      <c r="C97" s="317">
        <v>114098.96</v>
      </c>
      <c r="D97" s="317">
        <v>113637.5</v>
      </c>
      <c r="E97" s="317">
        <v>112339.48000000001</v>
      </c>
      <c r="F97" s="317">
        <v>109737.60000000001</v>
      </c>
      <c r="G97" s="317">
        <v>108044.97999999998</v>
      </c>
      <c r="H97" s="317">
        <v>105213.68</v>
      </c>
      <c r="I97" s="317">
        <v>103954.01</v>
      </c>
      <c r="J97" s="317">
        <v>102815.25</v>
      </c>
      <c r="K97" s="317">
        <v>102073.47</v>
      </c>
      <c r="L97" s="317">
        <v>101275.15</v>
      </c>
      <c r="M97" s="317">
        <v>100598.26</v>
      </c>
      <c r="N97" s="317">
        <v>100204.49</v>
      </c>
      <c r="O97" s="317">
        <v>99788.81</v>
      </c>
      <c r="P97" s="317">
        <v>99285.950000000012</v>
      </c>
      <c r="Q97" s="317">
        <v>98749.910000000018</v>
      </c>
      <c r="R97" s="317">
        <v>98303.360000000001</v>
      </c>
      <c r="S97" s="317">
        <v>97799.57</v>
      </c>
      <c r="T97" s="317">
        <v>97427.5</v>
      </c>
      <c r="U97" s="317">
        <v>97040.099999999991</v>
      </c>
      <c r="V97" s="317">
        <v>96666.14</v>
      </c>
      <c r="W97" s="317">
        <v>96361.77</v>
      </c>
      <c r="X97" s="317">
        <v>96048.71</v>
      </c>
      <c r="Y97" s="317">
        <v>95760.01999999999</v>
      </c>
      <c r="Z97" s="317">
        <v>95470.329999999987</v>
      </c>
      <c r="AA97" s="317">
        <v>95275.76</v>
      </c>
    </row>
    <row r="98" spans="1:27" s="137" customFormat="1" x14ac:dyDescent="0.35">
      <c r="B98" s="310" t="s">
        <v>152</v>
      </c>
      <c r="C98" s="317">
        <v>38692.87000000001</v>
      </c>
      <c r="D98" s="317">
        <v>38231.410000000003</v>
      </c>
      <c r="E98" s="317">
        <v>36933.390000000014</v>
      </c>
      <c r="F98" s="317">
        <v>31288.03</v>
      </c>
      <c r="G98" s="317">
        <v>20464.979999999996</v>
      </c>
      <c r="H98" s="317">
        <v>17633.679999999993</v>
      </c>
      <c r="I98" s="317">
        <v>16490.010000000009</v>
      </c>
      <c r="J98" s="317">
        <v>15467.25</v>
      </c>
      <c r="K98" s="317">
        <v>14841.470000000001</v>
      </c>
      <c r="L98" s="317">
        <v>14159.149999999994</v>
      </c>
      <c r="M98" s="317">
        <v>13598.259999999998</v>
      </c>
      <c r="N98" s="317">
        <v>13227.69000000001</v>
      </c>
      <c r="O98" s="317">
        <v>12835.209999999992</v>
      </c>
      <c r="P98" s="317">
        <v>12355.55000000001</v>
      </c>
      <c r="Q98" s="317">
        <v>11842.710000000014</v>
      </c>
      <c r="R98" s="317">
        <v>11419.360000000004</v>
      </c>
      <c r="S98" s="317">
        <v>10938.77</v>
      </c>
      <c r="T98" s="317">
        <v>10589.899999999991</v>
      </c>
      <c r="U98" s="317">
        <v>10225.699999999993</v>
      </c>
      <c r="V98" s="317">
        <v>9874.940000000006</v>
      </c>
      <c r="W98" s="317">
        <v>9593.7700000000041</v>
      </c>
      <c r="X98" s="317">
        <v>9303.9099999999962</v>
      </c>
      <c r="Y98" s="317">
        <v>9038.419999999991</v>
      </c>
      <c r="Z98" s="317">
        <v>8771.93</v>
      </c>
      <c r="AA98" s="317">
        <v>8600.56</v>
      </c>
    </row>
    <row r="99" spans="1:27" s="69" customFormat="1" x14ac:dyDescent="0.35">
      <c r="A99"/>
      <c r="B99"/>
      <c r="C99"/>
      <c r="D99"/>
      <c r="E99"/>
      <c r="F99"/>
      <c r="G99"/>
      <c r="H99"/>
      <c r="I99"/>
      <c r="J99"/>
      <c r="K99"/>
      <c r="L99"/>
      <c r="M99"/>
      <c r="N99"/>
      <c r="O99"/>
      <c r="P99"/>
      <c r="Q99"/>
      <c r="R99"/>
      <c r="S99"/>
      <c r="T99"/>
      <c r="U99"/>
      <c r="V99"/>
      <c r="W99"/>
      <c r="X99"/>
      <c r="Y99"/>
      <c r="Z99"/>
      <c r="AA99"/>
    </row>
    <row r="100" spans="1:27" s="65" customFormat="1" ht="17" x14ac:dyDescent="0.4">
      <c r="B100" s="49" t="s">
        <v>153</v>
      </c>
    </row>
    <row r="101" spans="1:27" x14ac:dyDescent="0.35">
      <c r="A101"/>
    </row>
    <row r="102" spans="1:27" s="136" customFormat="1" x14ac:dyDescent="0.35">
      <c r="B102" s="309" t="s">
        <v>3</v>
      </c>
      <c r="C102" s="309">
        <v>2026</v>
      </c>
      <c r="D102" s="309">
        <v>2027</v>
      </c>
      <c r="E102" s="309">
        <v>2028</v>
      </c>
      <c r="F102" s="309">
        <v>2029</v>
      </c>
      <c r="G102" s="309">
        <v>2030</v>
      </c>
      <c r="H102" s="309">
        <v>2031</v>
      </c>
      <c r="I102" s="309">
        <v>2032</v>
      </c>
      <c r="J102" s="309">
        <v>2033</v>
      </c>
      <c r="K102" s="309">
        <v>2034</v>
      </c>
      <c r="L102" s="309">
        <v>2035</v>
      </c>
      <c r="M102" s="309">
        <v>2036</v>
      </c>
      <c r="N102" s="309">
        <v>2037</v>
      </c>
      <c r="O102" s="309">
        <v>2038</v>
      </c>
      <c r="P102" s="309">
        <v>2039</v>
      </c>
      <c r="Q102" s="309">
        <v>2040</v>
      </c>
      <c r="R102" s="309">
        <v>2041</v>
      </c>
      <c r="S102" s="309">
        <v>2042</v>
      </c>
      <c r="T102" s="309">
        <v>2043</v>
      </c>
      <c r="U102" s="309">
        <v>2044</v>
      </c>
      <c r="V102" s="309">
        <v>2045</v>
      </c>
      <c r="W102" s="309">
        <v>2046</v>
      </c>
      <c r="X102" s="309">
        <v>2047</v>
      </c>
      <c r="Y102" s="309">
        <v>2048</v>
      </c>
      <c r="Z102" s="309">
        <v>2049</v>
      </c>
      <c r="AA102" s="309">
        <v>2050</v>
      </c>
    </row>
    <row r="103" spans="1:27" s="137" customFormat="1" x14ac:dyDescent="0.35">
      <c r="B103" s="137" t="s">
        <v>154</v>
      </c>
      <c r="C103" s="323">
        <v>20690.090000000004</v>
      </c>
      <c r="D103" s="323">
        <v>20394.45</v>
      </c>
      <c r="E103" s="323">
        <v>19262.250000000004</v>
      </c>
      <c r="F103" s="323">
        <v>16826.18</v>
      </c>
      <c r="G103" s="323">
        <v>15299.38</v>
      </c>
      <c r="H103" s="323">
        <v>12596.850000000002</v>
      </c>
      <c r="I103" s="323">
        <v>11581.950000000003</v>
      </c>
      <c r="J103" s="323">
        <v>10687.960000000001</v>
      </c>
      <c r="K103" s="323">
        <v>10190.949999999999</v>
      </c>
      <c r="L103" s="323">
        <v>9637.3999999999978</v>
      </c>
      <c r="M103" s="323">
        <v>9214.64</v>
      </c>
      <c r="N103" s="323">
        <v>8982.2000000000007</v>
      </c>
      <c r="O103" s="323">
        <v>8727.85</v>
      </c>
      <c r="P103" s="323">
        <v>8386.3200000000015</v>
      </c>
      <c r="Q103" s="323">
        <v>8011.6100000000006</v>
      </c>
      <c r="R103" s="323">
        <v>7691.6</v>
      </c>
      <c r="S103" s="323">
        <v>7314.35</v>
      </c>
      <c r="T103" s="323">
        <v>7068.82</v>
      </c>
      <c r="U103" s="323">
        <v>6807.9599999999991</v>
      </c>
      <c r="V103" s="323">
        <v>6560.5400000000009</v>
      </c>
      <c r="W103" s="323">
        <v>6394.65</v>
      </c>
      <c r="X103" s="323">
        <v>6220.0700000000015</v>
      </c>
      <c r="Y103" s="323">
        <v>6069.8600000000006</v>
      </c>
      <c r="Z103" s="323">
        <v>5918.65</v>
      </c>
      <c r="AA103" s="323">
        <v>5862.5600000000013</v>
      </c>
    </row>
    <row r="104" spans="1:27" s="137" customFormat="1" x14ac:dyDescent="0.35">
      <c r="B104" s="137" t="s">
        <v>376</v>
      </c>
      <c r="C104" s="324">
        <v>9004.34</v>
      </c>
      <c r="D104" s="324">
        <v>10194.120000000001</v>
      </c>
      <c r="E104" s="324">
        <v>12278.39</v>
      </c>
      <c r="F104" s="324">
        <v>13782.97</v>
      </c>
      <c r="G104" s="324">
        <v>14793.76</v>
      </c>
      <c r="H104" s="324">
        <v>15022.33</v>
      </c>
      <c r="I104" s="324">
        <v>15384.19</v>
      </c>
      <c r="J104" s="324">
        <v>15897.47</v>
      </c>
      <c r="K104" s="324">
        <v>16265.68</v>
      </c>
      <c r="L104" s="324">
        <v>16259.5</v>
      </c>
      <c r="M104" s="324">
        <v>16260.4</v>
      </c>
      <c r="N104" s="324">
        <v>16261.31</v>
      </c>
      <c r="O104" s="324">
        <v>16264.93</v>
      </c>
      <c r="P104" s="324">
        <v>16266.75</v>
      </c>
      <c r="Q104" s="324">
        <v>16271.28</v>
      </c>
      <c r="R104" s="324">
        <v>16268.56</v>
      </c>
      <c r="S104" s="324">
        <v>16265.84</v>
      </c>
      <c r="T104" s="324">
        <v>16264.93</v>
      </c>
      <c r="U104" s="324">
        <v>16262.21</v>
      </c>
      <c r="V104" s="324">
        <v>16261.31</v>
      </c>
      <c r="W104" s="324">
        <v>16259.5</v>
      </c>
      <c r="X104" s="324">
        <v>16257.68</v>
      </c>
      <c r="Y104" s="324">
        <v>16254.96</v>
      </c>
      <c r="Z104" s="324">
        <v>16240.46</v>
      </c>
      <c r="AA104" s="324">
        <v>16239.56</v>
      </c>
    </row>
    <row r="105" spans="1:27" s="137" customFormat="1" x14ac:dyDescent="0.35">
      <c r="B105" s="137" t="s">
        <v>155</v>
      </c>
      <c r="C105" s="325">
        <v>0.43519999999999998</v>
      </c>
      <c r="D105" s="325">
        <v>0.49980000000000002</v>
      </c>
      <c r="E105" s="325">
        <v>0.63739999999999997</v>
      </c>
      <c r="F105" s="325">
        <v>0.81910000000000005</v>
      </c>
      <c r="G105" s="325">
        <v>0.96699999999999997</v>
      </c>
      <c r="H105" s="325">
        <v>1.1924999999999999</v>
      </c>
      <c r="I105" s="325">
        <v>1.3283</v>
      </c>
      <c r="J105" s="325">
        <v>1.4874000000000001</v>
      </c>
      <c r="K105" s="325">
        <v>1.5961000000000001</v>
      </c>
      <c r="L105" s="325">
        <v>1.6871</v>
      </c>
      <c r="M105" s="325">
        <v>1.7645999999999999</v>
      </c>
      <c r="N105" s="325">
        <v>1.8104</v>
      </c>
      <c r="O105" s="325">
        <v>1.8635999999999999</v>
      </c>
      <c r="P105" s="325">
        <v>1.9397</v>
      </c>
      <c r="Q105" s="325">
        <v>2.0310000000000001</v>
      </c>
      <c r="R105" s="325">
        <v>2.1151</v>
      </c>
      <c r="S105" s="325">
        <v>2.2238000000000002</v>
      </c>
      <c r="T105" s="325">
        <v>2.3008999999999999</v>
      </c>
      <c r="U105" s="325">
        <v>2.3887</v>
      </c>
      <c r="V105" s="325">
        <v>2.4786999999999999</v>
      </c>
      <c r="W105" s="325">
        <v>2.5427</v>
      </c>
      <c r="X105" s="325">
        <v>2.6137000000000001</v>
      </c>
      <c r="Y105" s="325">
        <v>2.6779999999999999</v>
      </c>
      <c r="Z105" s="325">
        <v>2.7439</v>
      </c>
      <c r="AA105" s="325">
        <v>2.77</v>
      </c>
    </row>
    <row r="106" spans="1:27" s="69" customFormat="1" x14ac:dyDescent="0.35">
      <c r="A106"/>
      <c r="B106"/>
      <c r="C106"/>
      <c r="D106"/>
      <c r="E106"/>
      <c r="F106"/>
      <c r="G106"/>
      <c r="H106"/>
      <c r="I106"/>
      <c r="J106"/>
      <c r="K106"/>
      <c r="L106"/>
      <c r="M106"/>
      <c r="N106"/>
      <c r="O106"/>
      <c r="P106"/>
      <c r="Q106"/>
      <c r="R106"/>
      <c r="S106"/>
      <c r="T106"/>
      <c r="U106"/>
      <c r="V106"/>
      <c r="W106"/>
      <c r="X106"/>
      <c r="Y106"/>
      <c r="Z106"/>
      <c r="AA106"/>
    </row>
    <row r="107" spans="1:27" s="65" customFormat="1" ht="17" x14ac:dyDescent="0.4">
      <c r="B107" s="49" t="s">
        <v>156</v>
      </c>
    </row>
    <row r="108" spans="1:27" s="6" customFormat="1" x14ac:dyDescent="0.35">
      <c r="A108"/>
    </row>
    <row r="109" spans="1:27" s="328" customFormat="1" x14ac:dyDescent="0.35">
      <c r="A109" s="136"/>
      <c r="B109" s="327" t="s">
        <v>157</v>
      </c>
      <c r="C109" s="327">
        <v>2026</v>
      </c>
      <c r="D109" s="327">
        <v>2027</v>
      </c>
      <c r="E109" s="327">
        <v>2028</v>
      </c>
      <c r="F109" s="327">
        <v>2029</v>
      </c>
      <c r="G109" s="327">
        <v>2030</v>
      </c>
      <c r="H109" s="327">
        <v>2031</v>
      </c>
      <c r="I109" s="327">
        <v>2032</v>
      </c>
      <c r="J109" s="327">
        <v>2033</v>
      </c>
      <c r="K109" s="327">
        <v>2034</v>
      </c>
      <c r="L109" s="327">
        <v>2035</v>
      </c>
      <c r="M109" s="327">
        <v>2036</v>
      </c>
      <c r="N109" s="327">
        <v>2037</v>
      </c>
      <c r="O109" s="327">
        <v>2038</v>
      </c>
      <c r="P109" s="327">
        <v>2039</v>
      </c>
      <c r="Q109" s="327">
        <v>2040</v>
      </c>
      <c r="R109" s="327">
        <v>2041</v>
      </c>
      <c r="S109" s="327">
        <v>2042</v>
      </c>
      <c r="T109" s="327">
        <v>2043</v>
      </c>
      <c r="U109" s="327">
        <v>2044</v>
      </c>
      <c r="V109" s="327">
        <v>2045</v>
      </c>
      <c r="W109" s="327">
        <v>2046</v>
      </c>
      <c r="X109" s="327">
        <v>2047</v>
      </c>
      <c r="Y109" s="327">
        <v>2048</v>
      </c>
      <c r="Z109" s="327">
        <v>2049</v>
      </c>
      <c r="AA109" s="327">
        <v>2050</v>
      </c>
    </row>
    <row r="110" spans="1:27" s="329" customFormat="1" x14ac:dyDescent="0.35">
      <c r="A110" s="142"/>
      <c r="B110" s="329" t="s">
        <v>158</v>
      </c>
      <c r="C110" s="326">
        <v>87580.000000000015</v>
      </c>
      <c r="D110" s="326">
        <v>87580.000000000015</v>
      </c>
      <c r="E110" s="326">
        <v>87580.000000000015</v>
      </c>
      <c r="F110" s="326">
        <v>87580.000000000015</v>
      </c>
      <c r="G110" s="326">
        <v>87580</v>
      </c>
      <c r="H110" s="326">
        <v>87580.000000000015</v>
      </c>
      <c r="I110" s="326">
        <v>87464.000000000015</v>
      </c>
      <c r="J110" s="326">
        <v>87348.000000000015</v>
      </c>
      <c r="K110" s="326">
        <v>87232.000000000015</v>
      </c>
      <c r="L110" s="326">
        <v>87116.000000000015</v>
      </c>
      <c r="M110" s="326">
        <v>87000</v>
      </c>
      <c r="N110" s="326">
        <v>86976.8</v>
      </c>
      <c r="O110" s="326">
        <v>86953.599999999991</v>
      </c>
      <c r="P110" s="326">
        <v>86930.400000000009</v>
      </c>
      <c r="Q110" s="326">
        <v>86907.200000000012</v>
      </c>
      <c r="R110" s="326">
        <v>86883.999999999985</v>
      </c>
      <c r="S110" s="326">
        <v>86860.800000000003</v>
      </c>
      <c r="T110" s="326">
        <v>86837.6</v>
      </c>
      <c r="U110" s="326">
        <v>86814.399999999994</v>
      </c>
      <c r="V110" s="326">
        <v>86791.2</v>
      </c>
      <c r="W110" s="326">
        <v>86768</v>
      </c>
      <c r="X110" s="326">
        <v>86744.8</v>
      </c>
      <c r="Y110" s="326">
        <v>86721.600000000006</v>
      </c>
      <c r="Z110" s="326">
        <v>86698.4</v>
      </c>
      <c r="AA110" s="326">
        <v>86675.199999999997</v>
      </c>
    </row>
    <row r="111" spans="1:27" s="329" customFormat="1" x14ac:dyDescent="0.35">
      <c r="A111" s="137"/>
      <c r="B111" s="330" t="s">
        <v>419</v>
      </c>
      <c r="C111" s="331"/>
      <c r="D111" s="331"/>
      <c r="E111" s="331"/>
      <c r="F111" s="331"/>
      <c r="G111" s="331"/>
      <c r="H111" s="331"/>
      <c r="I111" s="331"/>
      <c r="J111" s="331"/>
      <c r="K111" s="331"/>
      <c r="L111" s="331"/>
      <c r="M111" s="331"/>
      <c r="N111" s="331"/>
      <c r="O111" s="331"/>
      <c r="P111" s="331"/>
      <c r="Q111" s="331"/>
      <c r="R111" s="331"/>
    </row>
    <row r="112" spans="1:27" s="150" customFormat="1" x14ac:dyDescent="0.35">
      <c r="A112"/>
    </row>
    <row r="113" spans="1:27" s="92" customFormat="1" x14ac:dyDescent="0.35">
      <c r="B113" s="92" t="s">
        <v>159</v>
      </c>
    </row>
    <row r="115" spans="1:27" x14ac:dyDescent="0.35">
      <c r="B115" s="309" t="s">
        <v>504</v>
      </c>
      <c r="C115" s="309">
        <v>2026</v>
      </c>
      <c r="D115" s="309">
        <v>2027</v>
      </c>
      <c r="E115" s="309">
        <v>2028</v>
      </c>
      <c r="F115" s="309">
        <v>2029</v>
      </c>
      <c r="G115" s="309">
        <v>2030</v>
      </c>
      <c r="H115" s="309">
        <v>2031</v>
      </c>
      <c r="I115" s="309">
        <v>2032</v>
      </c>
      <c r="J115" s="309">
        <v>2033</v>
      </c>
      <c r="K115" s="309">
        <v>2034</v>
      </c>
      <c r="L115" s="309">
        <v>2035</v>
      </c>
      <c r="M115" s="309">
        <v>2036</v>
      </c>
      <c r="N115" s="309">
        <v>2037</v>
      </c>
      <c r="O115" s="309">
        <v>2038</v>
      </c>
      <c r="P115" s="309">
        <v>2039</v>
      </c>
      <c r="Q115" s="309">
        <v>2040</v>
      </c>
      <c r="R115" s="309">
        <v>2041</v>
      </c>
      <c r="S115" s="309">
        <v>2042</v>
      </c>
      <c r="T115" s="309">
        <v>2043</v>
      </c>
      <c r="U115" s="309">
        <v>2044</v>
      </c>
      <c r="V115" s="309">
        <v>2045</v>
      </c>
      <c r="W115" s="309">
        <v>2046</v>
      </c>
      <c r="X115" s="309">
        <v>2047</v>
      </c>
      <c r="Y115" s="309">
        <v>2048</v>
      </c>
      <c r="Z115" s="309">
        <v>2049</v>
      </c>
      <c r="AA115" s="309">
        <v>2050</v>
      </c>
    </row>
    <row r="116" spans="1:27" x14ac:dyDescent="0.35">
      <c r="B116" s="137" t="s">
        <v>375</v>
      </c>
      <c r="C116" s="263">
        <v>9004.34</v>
      </c>
      <c r="D116" s="263">
        <v>10194.120000000001</v>
      </c>
      <c r="E116" s="263">
        <v>12278.39</v>
      </c>
      <c r="F116" s="263">
        <v>13782.97</v>
      </c>
      <c r="G116" s="263">
        <v>14793.76</v>
      </c>
      <c r="H116" s="263">
        <v>15022.33</v>
      </c>
      <c r="I116" s="263">
        <v>15384.19</v>
      </c>
      <c r="J116" s="263">
        <v>15897.47</v>
      </c>
      <c r="K116" s="263">
        <v>16265.68</v>
      </c>
      <c r="L116" s="263">
        <v>16259.5</v>
      </c>
      <c r="M116" s="263">
        <v>16260.4</v>
      </c>
      <c r="N116" s="263">
        <v>16261.31</v>
      </c>
      <c r="O116" s="263">
        <v>16264.93</v>
      </c>
      <c r="P116" s="263">
        <v>16266.75</v>
      </c>
      <c r="Q116" s="263">
        <v>16271.28</v>
      </c>
      <c r="R116" s="263">
        <v>16268.56</v>
      </c>
      <c r="S116" s="263">
        <v>16265.84</v>
      </c>
      <c r="T116" s="263">
        <v>16264.93</v>
      </c>
      <c r="U116" s="263">
        <v>16262.21</v>
      </c>
      <c r="V116" s="263">
        <v>16261.31</v>
      </c>
      <c r="W116" s="263">
        <v>16259.5</v>
      </c>
      <c r="X116" s="263">
        <v>16257.68</v>
      </c>
      <c r="Y116" s="263">
        <v>16254.96</v>
      </c>
      <c r="Z116" s="263">
        <v>16240.46</v>
      </c>
      <c r="AA116" s="263">
        <v>16239.56</v>
      </c>
    </row>
    <row r="117" spans="1:27" x14ac:dyDescent="0.35">
      <c r="B117" s="137" t="s">
        <v>17</v>
      </c>
      <c r="C117" s="263">
        <v>11685.750000000004</v>
      </c>
      <c r="D117" s="263">
        <v>10200.33</v>
      </c>
      <c r="E117" s="263">
        <v>6983.8600000000042</v>
      </c>
      <c r="F117" s="263">
        <v>3043.2100000000009</v>
      </c>
      <c r="G117" s="263">
        <v>505.61999999999898</v>
      </c>
      <c r="H117" s="263">
        <v>0</v>
      </c>
      <c r="I117" s="263">
        <v>0</v>
      </c>
      <c r="J117" s="263">
        <v>0</v>
      </c>
      <c r="K117" s="263">
        <v>0</v>
      </c>
      <c r="L117" s="263">
        <v>0</v>
      </c>
      <c r="M117" s="263">
        <v>0</v>
      </c>
      <c r="N117" s="263">
        <v>0</v>
      </c>
      <c r="O117" s="263">
        <v>0</v>
      </c>
      <c r="P117" s="263">
        <v>0</v>
      </c>
      <c r="Q117" s="263">
        <v>0</v>
      </c>
      <c r="R117" s="263">
        <v>0</v>
      </c>
      <c r="S117" s="263">
        <v>0</v>
      </c>
      <c r="T117" s="263">
        <v>0</v>
      </c>
      <c r="U117" s="263">
        <v>0</v>
      </c>
      <c r="V117" s="263">
        <v>0</v>
      </c>
      <c r="W117" s="263">
        <v>0</v>
      </c>
      <c r="X117" s="263">
        <v>0</v>
      </c>
      <c r="Y117" s="263">
        <v>0</v>
      </c>
      <c r="Z117" s="263">
        <v>0</v>
      </c>
      <c r="AA117" s="263">
        <v>0</v>
      </c>
    </row>
    <row r="118" spans="1:27" x14ac:dyDescent="0.35">
      <c r="B118" s="137" t="s">
        <v>8</v>
      </c>
      <c r="C118" s="263">
        <v>20690.090000000004</v>
      </c>
      <c r="D118" s="263">
        <v>20394.45</v>
      </c>
      <c r="E118" s="263">
        <v>19262.250000000004</v>
      </c>
      <c r="F118" s="263">
        <v>16826.18</v>
      </c>
      <c r="G118" s="263">
        <v>15299.38</v>
      </c>
      <c r="H118" s="263">
        <v>12596.850000000002</v>
      </c>
      <c r="I118" s="263">
        <v>11581.950000000003</v>
      </c>
      <c r="J118" s="263">
        <v>10687.960000000001</v>
      </c>
      <c r="K118" s="263">
        <v>10190.949999999999</v>
      </c>
      <c r="L118" s="263">
        <v>9637.3999999999978</v>
      </c>
      <c r="M118" s="263">
        <v>9214.64</v>
      </c>
      <c r="N118" s="263">
        <v>8982.2000000000007</v>
      </c>
      <c r="O118" s="263">
        <v>8727.85</v>
      </c>
      <c r="P118" s="263">
        <v>8386.3200000000015</v>
      </c>
      <c r="Q118" s="263">
        <v>8011.6100000000006</v>
      </c>
      <c r="R118" s="263">
        <v>7691.6</v>
      </c>
      <c r="S118" s="263">
        <v>7314.35</v>
      </c>
      <c r="T118" s="263">
        <v>7068.82</v>
      </c>
      <c r="U118" s="263">
        <v>6807.9599999999991</v>
      </c>
      <c r="V118" s="263">
        <v>6560.5400000000009</v>
      </c>
      <c r="W118" s="263">
        <v>6394.65</v>
      </c>
      <c r="X118" s="263">
        <v>6220.0700000000015</v>
      </c>
      <c r="Y118" s="263">
        <v>6069.8600000000006</v>
      </c>
      <c r="Z118" s="263">
        <v>5918.65</v>
      </c>
      <c r="AA118" s="263">
        <v>5862.5600000000013</v>
      </c>
    </row>
    <row r="119" spans="1:27" x14ac:dyDescent="0.35">
      <c r="B119" s="137"/>
    </row>
    <row r="120" spans="1:27" x14ac:dyDescent="0.35">
      <c r="A120" s="142"/>
      <c r="B120" s="137" t="s">
        <v>160</v>
      </c>
      <c r="C120" s="262">
        <v>5828.8676800000003</v>
      </c>
      <c r="D120" s="262">
        <v>5663.0507600000001</v>
      </c>
      <c r="E120" s="262">
        <v>5497.2338399999999</v>
      </c>
      <c r="F120" s="262">
        <v>5331.4169199999997</v>
      </c>
      <c r="G120" s="262">
        <v>5165.6000000000004</v>
      </c>
      <c r="H120" s="262">
        <v>5036.83</v>
      </c>
      <c r="I120" s="262">
        <v>4908.0599999999995</v>
      </c>
      <c r="J120" s="262">
        <v>4779.2899999999991</v>
      </c>
      <c r="K120" s="262">
        <v>4650.5199999999986</v>
      </c>
      <c r="L120" s="262">
        <v>4521.75</v>
      </c>
      <c r="M120" s="262">
        <v>4383.62</v>
      </c>
      <c r="N120" s="262">
        <v>4245.49</v>
      </c>
      <c r="O120" s="262">
        <v>4107.3599999999997</v>
      </c>
      <c r="P120" s="262">
        <v>3969.2299999999996</v>
      </c>
      <c r="Q120" s="262">
        <v>3831.1</v>
      </c>
      <c r="R120" s="262">
        <v>3727.7599999999998</v>
      </c>
      <c r="S120" s="262">
        <v>3624.4199999999996</v>
      </c>
      <c r="T120" s="262">
        <v>3521.0799999999995</v>
      </c>
      <c r="U120" s="262">
        <v>3417.7399999999993</v>
      </c>
      <c r="V120" s="262">
        <v>3314.4</v>
      </c>
      <c r="W120" s="262">
        <v>3199.12</v>
      </c>
      <c r="X120" s="262">
        <v>3083.8399999999997</v>
      </c>
      <c r="Y120" s="262">
        <v>2968.5599999999995</v>
      </c>
      <c r="Z120" s="262">
        <v>2853.2799999999993</v>
      </c>
      <c r="AA120" s="262">
        <v>2738</v>
      </c>
    </row>
    <row r="122" spans="1:27" x14ac:dyDescent="0.35">
      <c r="B122" s="309" t="s">
        <v>503</v>
      </c>
      <c r="C122" s="309">
        <v>2026</v>
      </c>
      <c r="D122" s="309">
        <v>2027</v>
      </c>
      <c r="E122" s="309">
        <v>2028</v>
      </c>
      <c r="F122" s="309">
        <v>2029</v>
      </c>
      <c r="G122" s="309">
        <v>2030</v>
      </c>
      <c r="H122" s="309">
        <v>2031</v>
      </c>
      <c r="I122" s="309">
        <v>2032</v>
      </c>
      <c r="J122" s="309">
        <v>2033</v>
      </c>
      <c r="K122" s="309">
        <v>2034</v>
      </c>
      <c r="L122" s="309">
        <v>2035</v>
      </c>
      <c r="M122" s="309">
        <v>2036</v>
      </c>
      <c r="N122" s="309">
        <v>2037</v>
      </c>
      <c r="O122" s="309">
        <v>2038</v>
      </c>
      <c r="P122" s="309">
        <v>2039</v>
      </c>
      <c r="Q122" s="309">
        <v>2040</v>
      </c>
      <c r="R122" s="309">
        <v>2041</v>
      </c>
      <c r="S122" s="309">
        <v>2042</v>
      </c>
      <c r="T122" s="309">
        <v>2043</v>
      </c>
      <c r="U122" s="309">
        <v>2044</v>
      </c>
      <c r="V122" s="309">
        <v>2045</v>
      </c>
      <c r="W122" s="309">
        <v>2046</v>
      </c>
      <c r="X122" s="309">
        <v>2047</v>
      </c>
      <c r="Y122" s="309">
        <v>2048</v>
      </c>
      <c r="Z122" s="309">
        <v>2049</v>
      </c>
      <c r="AA122" s="309">
        <v>2050</v>
      </c>
    </row>
    <row r="123" spans="1:27" x14ac:dyDescent="0.35">
      <c r="B123" s="332" t="s">
        <v>9</v>
      </c>
      <c r="C123" s="263">
        <v>4029.5</v>
      </c>
      <c r="D123" s="263">
        <v>4467.1399999999994</v>
      </c>
      <c r="E123" s="263">
        <v>4666.08</v>
      </c>
      <c r="F123" s="263">
        <v>4012.92</v>
      </c>
      <c r="G123" s="263">
        <v>3923.39</v>
      </c>
      <c r="H123" s="263">
        <v>1725.19</v>
      </c>
      <c r="I123" s="263">
        <v>1213.49</v>
      </c>
      <c r="J123" s="263">
        <v>878.62</v>
      </c>
      <c r="K123" s="263">
        <v>939.40000000000009</v>
      </c>
      <c r="L123" s="263">
        <v>942.72</v>
      </c>
      <c r="M123" s="263">
        <v>802.37</v>
      </c>
      <c r="N123" s="263">
        <v>852.08999999999992</v>
      </c>
      <c r="O123" s="263">
        <v>879.73</v>
      </c>
      <c r="P123" s="263">
        <v>820.05</v>
      </c>
      <c r="Q123" s="263">
        <v>727.21</v>
      </c>
      <c r="R123" s="263">
        <v>666.42</v>
      </c>
      <c r="S123" s="263">
        <v>548.17000000000007</v>
      </c>
      <c r="T123" s="263">
        <v>561.43999999999994</v>
      </c>
      <c r="U123" s="263">
        <v>559.22</v>
      </c>
      <c r="V123" s="263">
        <v>570.27</v>
      </c>
      <c r="W123" s="263">
        <v>562.54</v>
      </c>
      <c r="X123" s="263">
        <v>545.96</v>
      </c>
      <c r="Y123" s="263">
        <v>553.70000000000005</v>
      </c>
      <c r="Z123" s="263">
        <v>560.33000000000004</v>
      </c>
      <c r="AA123" s="263">
        <v>662</v>
      </c>
    </row>
    <row r="124" spans="1:27" x14ac:dyDescent="0.35">
      <c r="B124" s="332" t="s">
        <v>29</v>
      </c>
      <c r="C124" s="263">
        <v>10687.02</v>
      </c>
      <c r="D124" s="263">
        <v>10682.89</v>
      </c>
      <c r="E124" s="263">
        <v>9984.6400000000012</v>
      </c>
      <c r="F124" s="263">
        <v>8935.9</v>
      </c>
      <c r="G124" s="263">
        <v>8244.89</v>
      </c>
      <c r="H124" s="263">
        <v>8165.01</v>
      </c>
      <c r="I124" s="263">
        <v>8085.0700000000015</v>
      </c>
      <c r="J124" s="263">
        <v>7961.2599999999993</v>
      </c>
      <c r="K124" s="263">
        <v>7837.47</v>
      </c>
      <c r="L124" s="263">
        <v>7713.6399999999994</v>
      </c>
      <c r="M124" s="263">
        <v>7433.4900000000007</v>
      </c>
      <c r="N124" s="263">
        <v>7153.3400000000011</v>
      </c>
      <c r="O124" s="263">
        <v>6873.18</v>
      </c>
      <c r="P124" s="263">
        <v>6593.0700000000006</v>
      </c>
      <c r="Q124" s="263">
        <v>6312.9</v>
      </c>
      <c r="R124" s="263">
        <v>6055.2099999999991</v>
      </c>
      <c r="S124" s="263">
        <v>5797.49</v>
      </c>
      <c r="T124" s="263">
        <v>5539.79</v>
      </c>
      <c r="U124" s="263">
        <v>5282.0699999999988</v>
      </c>
      <c r="V124" s="263">
        <v>5024.3900000000003</v>
      </c>
      <c r="W124" s="263">
        <v>4866.8899999999994</v>
      </c>
      <c r="X124" s="263">
        <v>4709.4400000000005</v>
      </c>
      <c r="Y124" s="263">
        <v>4551.95</v>
      </c>
      <c r="Z124" s="263">
        <v>4394.4799999999996</v>
      </c>
      <c r="AA124" s="263">
        <v>4237.01</v>
      </c>
    </row>
    <row r="125" spans="1:27" x14ac:dyDescent="0.35">
      <c r="B125" s="332" t="s">
        <v>10</v>
      </c>
      <c r="C125" s="263">
        <v>4880.7</v>
      </c>
      <c r="D125" s="263">
        <v>4170.32</v>
      </c>
      <c r="E125" s="263">
        <v>3552.8999999999996</v>
      </c>
      <c r="F125" s="263">
        <v>2834.4300000000003</v>
      </c>
      <c r="G125" s="263">
        <v>2103.19</v>
      </c>
      <c r="H125" s="263">
        <v>1689.9700000000003</v>
      </c>
      <c r="I125" s="263">
        <v>1276.76</v>
      </c>
      <c r="J125" s="263">
        <v>851.18999999999994</v>
      </c>
      <c r="K125" s="263">
        <v>425.63</v>
      </c>
      <c r="L125" s="263">
        <v>0.06</v>
      </c>
      <c r="M125" s="263">
        <v>0.06</v>
      </c>
      <c r="N125" s="263">
        <v>0.06</v>
      </c>
      <c r="O125" s="263">
        <v>0.06</v>
      </c>
      <c r="P125" s="263">
        <v>0.06</v>
      </c>
      <c r="Q125" s="263">
        <v>0.06</v>
      </c>
      <c r="R125" s="263">
        <v>0.06</v>
      </c>
      <c r="S125" s="263">
        <v>0.06</v>
      </c>
      <c r="T125" s="263">
        <v>0.06</v>
      </c>
      <c r="U125" s="263">
        <v>0.06</v>
      </c>
      <c r="V125" s="263">
        <v>0.06</v>
      </c>
      <c r="W125" s="263">
        <v>0.06</v>
      </c>
      <c r="X125" s="263">
        <v>0.06</v>
      </c>
      <c r="Y125" s="263">
        <v>0.06</v>
      </c>
      <c r="Z125" s="263">
        <v>0.06</v>
      </c>
      <c r="AA125" s="263">
        <v>0.06</v>
      </c>
    </row>
    <row r="126" spans="1:27" x14ac:dyDescent="0.35">
      <c r="B126" s="332" t="s">
        <v>77</v>
      </c>
      <c r="C126" s="263">
        <v>107.31</v>
      </c>
      <c r="D126" s="263">
        <v>97.02</v>
      </c>
      <c r="E126" s="263">
        <v>86.75</v>
      </c>
      <c r="F126" s="263">
        <v>76.7</v>
      </c>
      <c r="G126" s="263">
        <v>66.850000000000009</v>
      </c>
      <c r="H126" s="263">
        <v>58.93</v>
      </c>
      <c r="I126" s="263">
        <v>52.2</v>
      </c>
      <c r="J126" s="263">
        <v>47.03</v>
      </c>
      <c r="K126" s="263">
        <v>43.15</v>
      </c>
      <c r="L126" s="263">
        <v>40.25</v>
      </c>
      <c r="M126" s="263">
        <v>37.99</v>
      </c>
      <c r="N126" s="263">
        <v>35.980000000000004</v>
      </c>
      <c r="O126" s="263">
        <v>34.15</v>
      </c>
      <c r="P126" s="263">
        <v>32.410000000000004</v>
      </c>
      <c r="Q126" s="263">
        <v>30.71</v>
      </c>
      <c r="R126" s="263">
        <v>29.18</v>
      </c>
      <c r="S126" s="263">
        <v>27.9</v>
      </c>
      <c r="T126" s="263">
        <v>26.8</v>
      </c>
      <c r="U126" s="263">
        <v>25.88</v>
      </c>
      <c r="V126" s="263">
        <v>25.09</v>
      </c>
      <c r="W126" s="263">
        <v>24.43</v>
      </c>
      <c r="X126" s="263">
        <v>23.88</v>
      </c>
      <c r="Y126" s="263">
        <v>23.419999999999998</v>
      </c>
      <c r="Z126" s="263">
        <v>23.05</v>
      </c>
      <c r="AA126" s="263">
        <v>22.759999999999998</v>
      </c>
    </row>
    <row r="127" spans="1:27" x14ac:dyDescent="0.35">
      <c r="B127" s="332" t="s">
        <v>384</v>
      </c>
      <c r="C127" s="263">
        <v>0</v>
      </c>
      <c r="D127" s="263">
        <v>0</v>
      </c>
      <c r="E127" s="263">
        <v>0</v>
      </c>
      <c r="F127" s="263">
        <v>0</v>
      </c>
      <c r="G127" s="263">
        <v>0</v>
      </c>
      <c r="H127" s="263">
        <v>0</v>
      </c>
      <c r="I127" s="263">
        <v>0</v>
      </c>
      <c r="J127" s="263">
        <v>0</v>
      </c>
      <c r="K127" s="263">
        <v>0</v>
      </c>
      <c r="L127" s="263">
        <v>0</v>
      </c>
      <c r="M127" s="263">
        <v>0</v>
      </c>
      <c r="N127" s="263">
        <v>0</v>
      </c>
      <c r="O127" s="263">
        <v>0</v>
      </c>
      <c r="P127" s="263">
        <v>0</v>
      </c>
      <c r="Q127" s="263">
        <v>0</v>
      </c>
      <c r="R127" s="263">
        <v>0</v>
      </c>
      <c r="S127" s="263">
        <v>0</v>
      </c>
      <c r="T127" s="263">
        <v>0</v>
      </c>
      <c r="U127" s="263">
        <v>0</v>
      </c>
      <c r="V127" s="263">
        <v>0</v>
      </c>
      <c r="W127" s="263">
        <v>0</v>
      </c>
      <c r="X127" s="263">
        <v>0</v>
      </c>
      <c r="Y127" s="263">
        <v>0</v>
      </c>
      <c r="Z127" s="263">
        <v>0</v>
      </c>
      <c r="AA127" s="263">
        <v>0</v>
      </c>
    </row>
    <row r="128" spans="1:27" x14ac:dyDescent="0.35">
      <c r="B128" s="332" t="s">
        <v>11</v>
      </c>
      <c r="C128" s="263">
        <v>985.56</v>
      </c>
      <c r="D128" s="263">
        <v>977.08</v>
      </c>
      <c r="E128" s="263">
        <v>971.88</v>
      </c>
      <c r="F128" s="263">
        <v>966.23</v>
      </c>
      <c r="G128" s="263">
        <v>961.06</v>
      </c>
      <c r="H128" s="263">
        <v>957.75</v>
      </c>
      <c r="I128" s="263">
        <v>954.43</v>
      </c>
      <c r="J128" s="263">
        <v>949.86</v>
      </c>
      <c r="K128" s="263">
        <v>945.3</v>
      </c>
      <c r="L128" s="263">
        <v>940.73</v>
      </c>
      <c r="M128" s="263">
        <v>940.73</v>
      </c>
      <c r="N128" s="263">
        <v>940.73</v>
      </c>
      <c r="O128" s="263">
        <v>940.73</v>
      </c>
      <c r="P128" s="263">
        <v>940.73</v>
      </c>
      <c r="Q128" s="263">
        <v>940.73</v>
      </c>
      <c r="R128" s="263">
        <v>940.73</v>
      </c>
      <c r="S128" s="263">
        <v>940.73</v>
      </c>
      <c r="T128" s="263">
        <v>940.73</v>
      </c>
      <c r="U128" s="263">
        <v>940.73</v>
      </c>
      <c r="V128" s="263">
        <v>940.73</v>
      </c>
      <c r="W128" s="263">
        <v>940.73</v>
      </c>
      <c r="X128" s="263">
        <v>940.73</v>
      </c>
      <c r="Y128" s="263">
        <v>940.73</v>
      </c>
      <c r="Z128" s="263">
        <v>940.73</v>
      </c>
      <c r="AA128" s="263">
        <v>940.73</v>
      </c>
    </row>
    <row r="129" spans="3:27" x14ac:dyDescent="0.35">
      <c r="C129" s="263"/>
      <c r="D129" s="263"/>
      <c r="E129" s="263"/>
      <c r="F129" s="263"/>
      <c r="G129" s="263"/>
      <c r="H129" s="263"/>
      <c r="I129" s="263"/>
      <c r="J129" s="263"/>
      <c r="K129" s="263"/>
      <c r="L129" s="263"/>
      <c r="M129" s="263"/>
      <c r="N129" s="263"/>
      <c r="O129" s="263"/>
      <c r="P129" s="263"/>
      <c r="Q129" s="263"/>
      <c r="R129" s="263"/>
      <c r="S129" s="263"/>
      <c r="T129" s="263"/>
      <c r="U129" s="263"/>
      <c r="V129" s="263"/>
      <c r="W129" s="263"/>
      <c r="X129" s="263"/>
      <c r="Y129" s="263"/>
      <c r="Z129" s="263"/>
      <c r="AA129" s="263"/>
    </row>
    <row r="130" spans="3:27" x14ac:dyDescent="0.35">
      <c r="C130" s="263"/>
      <c r="D130" s="263"/>
      <c r="E130" s="263"/>
      <c r="F130" s="263"/>
      <c r="G130" s="263"/>
      <c r="H130" s="263"/>
      <c r="I130" s="263"/>
      <c r="J130" s="263"/>
      <c r="K130" s="263"/>
      <c r="L130" s="263"/>
      <c r="M130" s="263"/>
      <c r="N130" s="263"/>
      <c r="O130" s="263"/>
      <c r="P130" s="263"/>
      <c r="Q130" s="263"/>
      <c r="R130" s="263"/>
      <c r="S130" s="263"/>
      <c r="T130" s="263"/>
      <c r="U130" s="263"/>
      <c r="V130" s="263"/>
      <c r="W130" s="263"/>
      <c r="X130" s="263"/>
      <c r="Y130" s="263"/>
      <c r="Z130" s="263"/>
      <c r="AA130" s="263"/>
    </row>
  </sheetData>
  <conditionalFormatting sqref="C7 E7 G7 I7 K7 M7 O7 Q7 S7 U7 W7 Y7 AA7">
    <cfRule type="cellIs" dxfId="0" priority="6" stopIfTrue="1" operator="equal">
      <formula>#REF!</formula>
    </cfRule>
  </conditionalFormatting>
  <pageMargins left="0.7" right="0.7" top="0.75" bottom="0.75" header="0.3" footer="0.3"/>
  <pageSetup paperSize="9" orientation="portrait" r:id="rId1"/>
  <customProperties>
    <customPr name="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sheetPr>
  <dimension ref="A1:AC30"/>
  <sheetViews>
    <sheetView showOutlineSymbols="0" workbookViewId="0"/>
  </sheetViews>
  <sheetFormatPr defaultRowHeight="14.5" x14ac:dyDescent="0.35"/>
  <cols>
    <col min="1" max="1" width="3.7265625" customWidth="1"/>
    <col min="2" max="2" width="33.1796875" bestFit="1" customWidth="1"/>
    <col min="3" max="3" width="10.26953125" customWidth="1"/>
    <col min="4" max="28" width="10.54296875" customWidth="1"/>
  </cols>
  <sheetData>
    <row r="1" spans="1:29" s="1" customFormat="1" ht="20.149999999999999" customHeight="1" x14ac:dyDescent="0.45">
      <c r="B1" s="1" t="s">
        <v>127</v>
      </c>
    </row>
    <row r="2" spans="1:29" s="3" customFormat="1" x14ac:dyDescent="0.35">
      <c r="B2" s="51"/>
      <c r="C2" s="51"/>
    </row>
    <row r="3" spans="1:29" s="65" customFormat="1" x14ac:dyDescent="0.35">
      <c r="B3" s="65" t="s">
        <v>565</v>
      </c>
    </row>
    <row r="4" spans="1:29" x14ac:dyDescent="0.35">
      <c r="A4" s="123"/>
    </row>
    <row r="5" spans="1:29" x14ac:dyDescent="0.35">
      <c r="A5" s="123"/>
      <c r="B5" s="43" t="s">
        <v>465</v>
      </c>
      <c r="C5" s="52" t="s">
        <v>342</v>
      </c>
      <c r="D5" s="52">
        <v>2026</v>
      </c>
      <c r="E5" s="52">
        <v>2027</v>
      </c>
      <c r="F5" s="52">
        <v>2028</v>
      </c>
      <c r="G5" s="52">
        <v>2029</v>
      </c>
      <c r="H5" s="52">
        <v>2030</v>
      </c>
      <c r="I5" s="52">
        <v>2031</v>
      </c>
      <c r="J5" s="52">
        <v>2032</v>
      </c>
      <c r="K5" s="52">
        <v>2033</v>
      </c>
      <c r="L5" s="52">
        <v>2034</v>
      </c>
      <c r="M5" s="52">
        <v>2035</v>
      </c>
      <c r="N5" s="52">
        <v>2036</v>
      </c>
      <c r="O5" s="52">
        <v>2037</v>
      </c>
      <c r="P5" s="52">
        <v>2038</v>
      </c>
      <c r="Q5" s="52">
        <v>2039</v>
      </c>
      <c r="R5" s="52">
        <v>2040</v>
      </c>
      <c r="S5" s="52">
        <v>2041</v>
      </c>
      <c r="T5" s="52">
        <v>2042</v>
      </c>
      <c r="U5" s="52">
        <v>2043</v>
      </c>
      <c r="V5" s="52">
        <v>2044</v>
      </c>
      <c r="W5" s="52">
        <v>2045</v>
      </c>
      <c r="X5" s="52">
        <v>2046</v>
      </c>
      <c r="Y5" s="52">
        <v>2047</v>
      </c>
      <c r="Z5" s="52">
        <v>2048</v>
      </c>
      <c r="AA5" s="52">
        <v>2049</v>
      </c>
      <c r="AB5" s="52">
        <v>2050</v>
      </c>
    </row>
    <row r="6" spans="1:29" x14ac:dyDescent="0.35">
      <c r="A6" s="123"/>
      <c r="B6" s="10" t="s">
        <v>35</v>
      </c>
      <c r="C6" s="144" t="s">
        <v>1</v>
      </c>
      <c r="D6" s="107">
        <v>25.1</v>
      </c>
      <c r="E6" s="107">
        <v>75.099999999999994</v>
      </c>
      <c r="F6" s="107">
        <v>125.1</v>
      </c>
      <c r="G6" s="107">
        <v>175.1</v>
      </c>
      <c r="H6" s="107">
        <v>225.1</v>
      </c>
      <c r="I6" s="107">
        <v>225.1</v>
      </c>
      <c r="J6" s="107">
        <v>225.1</v>
      </c>
      <c r="K6" s="107">
        <v>225.1</v>
      </c>
      <c r="L6" s="107">
        <v>225.1</v>
      </c>
      <c r="M6" s="107">
        <v>225.1</v>
      </c>
      <c r="N6" s="107">
        <v>225.1</v>
      </c>
      <c r="O6" s="107">
        <v>225.1</v>
      </c>
      <c r="P6" s="107">
        <v>225.1</v>
      </c>
      <c r="Q6" s="107">
        <v>225.1</v>
      </c>
      <c r="R6" s="107">
        <v>225.1</v>
      </c>
      <c r="S6" s="107">
        <v>225.1</v>
      </c>
      <c r="T6" s="107">
        <v>225.1</v>
      </c>
      <c r="U6" s="107">
        <v>225.1</v>
      </c>
      <c r="V6" s="107">
        <v>225.1</v>
      </c>
      <c r="W6" s="107">
        <v>225.1</v>
      </c>
      <c r="X6" s="107">
        <v>225.1</v>
      </c>
      <c r="Y6" s="107">
        <v>225.1</v>
      </c>
      <c r="Z6" s="107">
        <v>225.1</v>
      </c>
      <c r="AA6" s="107">
        <v>225.1</v>
      </c>
      <c r="AB6" s="107">
        <v>225.1</v>
      </c>
    </row>
    <row r="7" spans="1:29" x14ac:dyDescent="0.35">
      <c r="A7" s="123"/>
      <c r="B7" s="10" t="s">
        <v>36</v>
      </c>
      <c r="C7" s="144" t="s">
        <v>2</v>
      </c>
      <c r="D7" s="107">
        <v>189.5</v>
      </c>
      <c r="E7" s="107">
        <v>289.5</v>
      </c>
      <c r="F7" s="107">
        <v>389.5</v>
      </c>
      <c r="G7" s="107">
        <v>489.5</v>
      </c>
      <c r="H7" s="107">
        <v>589.5</v>
      </c>
      <c r="I7" s="107">
        <v>589.5</v>
      </c>
      <c r="J7" s="107">
        <v>589.5</v>
      </c>
      <c r="K7" s="107">
        <v>589.5</v>
      </c>
      <c r="L7" s="107">
        <v>589.5</v>
      </c>
      <c r="M7" s="107">
        <v>589.5</v>
      </c>
      <c r="N7" s="107">
        <v>589.5</v>
      </c>
      <c r="O7" s="107">
        <v>589.5</v>
      </c>
      <c r="P7" s="107">
        <v>589.5</v>
      </c>
      <c r="Q7" s="107">
        <v>589.5</v>
      </c>
      <c r="R7" s="107">
        <v>589.5</v>
      </c>
      <c r="S7" s="107">
        <v>589.5</v>
      </c>
      <c r="T7" s="107">
        <v>589.5</v>
      </c>
      <c r="U7" s="107">
        <v>589.5</v>
      </c>
      <c r="V7" s="107">
        <v>589.5</v>
      </c>
      <c r="W7" s="107">
        <v>589.5</v>
      </c>
      <c r="X7" s="107">
        <v>589.5</v>
      </c>
      <c r="Y7" s="107">
        <v>589.5</v>
      </c>
      <c r="Z7" s="107">
        <v>589.5</v>
      </c>
      <c r="AA7" s="107">
        <v>589.5</v>
      </c>
      <c r="AB7" s="107">
        <v>589.5</v>
      </c>
    </row>
    <row r="8" spans="1:29" x14ac:dyDescent="0.35">
      <c r="B8" s="53" t="s">
        <v>37</v>
      </c>
      <c r="C8" s="53"/>
      <c r="D8" s="128">
        <v>214.6</v>
      </c>
      <c r="E8" s="128">
        <v>364.6</v>
      </c>
      <c r="F8" s="128">
        <v>514.6</v>
      </c>
      <c r="G8" s="128">
        <v>664.6</v>
      </c>
      <c r="H8" s="128">
        <v>814.6</v>
      </c>
      <c r="I8" s="128">
        <v>814.6</v>
      </c>
      <c r="J8" s="128">
        <v>814.6</v>
      </c>
      <c r="K8" s="128">
        <v>814.6</v>
      </c>
      <c r="L8" s="128">
        <v>814.6</v>
      </c>
      <c r="M8" s="128">
        <v>814.6</v>
      </c>
      <c r="N8" s="128">
        <v>814.6</v>
      </c>
      <c r="O8" s="128">
        <v>814.6</v>
      </c>
      <c r="P8" s="128">
        <v>814.6</v>
      </c>
      <c r="Q8" s="128">
        <v>814.6</v>
      </c>
      <c r="R8" s="128">
        <v>814.6</v>
      </c>
      <c r="S8" s="128">
        <v>814.6</v>
      </c>
      <c r="T8" s="128">
        <v>814.6</v>
      </c>
      <c r="U8" s="128">
        <v>814.6</v>
      </c>
      <c r="V8" s="128">
        <v>814.6</v>
      </c>
      <c r="W8" s="128">
        <v>814.6</v>
      </c>
      <c r="X8" s="128">
        <v>814.6</v>
      </c>
      <c r="Y8" s="128">
        <v>814.6</v>
      </c>
      <c r="Z8" s="128">
        <v>814.6</v>
      </c>
      <c r="AA8" s="128">
        <v>814.6</v>
      </c>
      <c r="AB8" s="128">
        <v>814.6</v>
      </c>
    </row>
    <row r="9" spans="1:29" x14ac:dyDescent="0.35">
      <c r="A9" s="123"/>
    </row>
    <row r="10" spans="1:29" x14ac:dyDescent="0.35">
      <c r="A10" s="123"/>
      <c r="B10" s="43" t="s">
        <v>458</v>
      </c>
      <c r="C10" s="52" t="s">
        <v>342</v>
      </c>
      <c r="D10" s="52">
        <v>2026</v>
      </c>
      <c r="E10" s="52">
        <v>2027</v>
      </c>
      <c r="F10" s="52">
        <v>2028</v>
      </c>
      <c r="G10" s="52">
        <v>2029</v>
      </c>
      <c r="H10" s="52">
        <v>2030</v>
      </c>
      <c r="I10" s="52">
        <v>2031</v>
      </c>
      <c r="J10" s="52">
        <v>2032</v>
      </c>
      <c r="K10" s="52">
        <v>2033</v>
      </c>
      <c r="L10" s="52">
        <v>2034</v>
      </c>
      <c r="M10" s="52">
        <v>2035</v>
      </c>
      <c r="N10" s="52">
        <v>2036</v>
      </c>
      <c r="O10" s="52">
        <v>2037</v>
      </c>
      <c r="P10" s="52">
        <v>2038</v>
      </c>
      <c r="Q10" s="52">
        <v>2039</v>
      </c>
      <c r="R10" s="52">
        <v>2040</v>
      </c>
      <c r="S10" s="52">
        <v>2041</v>
      </c>
      <c r="T10" s="52">
        <v>2042</v>
      </c>
      <c r="U10" s="52">
        <v>2043</v>
      </c>
      <c r="V10" s="52">
        <v>2044</v>
      </c>
      <c r="W10" s="52">
        <v>2045</v>
      </c>
      <c r="X10" s="52">
        <v>2046</v>
      </c>
      <c r="Y10" s="52">
        <v>2047</v>
      </c>
      <c r="Z10" s="52">
        <v>2048</v>
      </c>
      <c r="AA10" s="52">
        <v>2049</v>
      </c>
      <c r="AB10" s="52">
        <v>2050</v>
      </c>
    </row>
    <row r="11" spans="1:29" x14ac:dyDescent="0.35">
      <c r="A11" s="123"/>
      <c r="B11" s="10" t="s">
        <v>35</v>
      </c>
      <c r="C11" s="144" t="s">
        <v>1</v>
      </c>
      <c r="D11" s="107">
        <v>100.4</v>
      </c>
      <c r="E11" s="107">
        <v>300.39999999999998</v>
      </c>
      <c r="F11" s="107">
        <v>500.4</v>
      </c>
      <c r="G11" s="107">
        <v>700.4</v>
      </c>
      <c r="H11" s="107">
        <v>900.4</v>
      </c>
      <c r="I11" s="107">
        <v>900.4</v>
      </c>
      <c r="J11" s="107">
        <v>900.4</v>
      </c>
      <c r="K11" s="107">
        <v>900.4</v>
      </c>
      <c r="L11" s="107">
        <v>900.4</v>
      </c>
      <c r="M11" s="107">
        <v>900.4</v>
      </c>
      <c r="N11" s="107">
        <v>900.4</v>
      </c>
      <c r="O11" s="107">
        <v>900.4</v>
      </c>
      <c r="P11" s="107">
        <v>900.4</v>
      </c>
      <c r="Q11" s="107">
        <v>900.4</v>
      </c>
      <c r="R11" s="107">
        <v>900.4</v>
      </c>
      <c r="S11" s="107">
        <v>900.4</v>
      </c>
      <c r="T11" s="107">
        <v>900.4</v>
      </c>
      <c r="U11" s="107">
        <v>900.4</v>
      </c>
      <c r="V11" s="107">
        <v>900.4</v>
      </c>
      <c r="W11" s="107">
        <v>900.4</v>
      </c>
      <c r="X11" s="107">
        <v>900.4</v>
      </c>
      <c r="Y11" s="107">
        <v>900.4</v>
      </c>
      <c r="Z11" s="107">
        <v>900.4</v>
      </c>
      <c r="AA11" s="107">
        <v>900.4</v>
      </c>
      <c r="AB11" s="107">
        <v>900.4</v>
      </c>
      <c r="AC11" s="107"/>
    </row>
    <row r="12" spans="1:29" x14ac:dyDescent="0.35">
      <c r="A12" s="123"/>
      <c r="B12" s="10" t="s">
        <v>36</v>
      </c>
      <c r="C12" s="144" t="s">
        <v>2</v>
      </c>
      <c r="D12" s="107">
        <v>758</v>
      </c>
      <c r="E12" s="107">
        <v>1158</v>
      </c>
      <c r="F12" s="107">
        <v>1558</v>
      </c>
      <c r="G12" s="107">
        <v>1958</v>
      </c>
      <c r="H12" s="107">
        <v>2358</v>
      </c>
      <c r="I12" s="107">
        <v>2358</v>
      </c>
      <c r="J12" s="107">
        <v>2358</v>
      </c>
      <c r="K12" s="107">
        <v>2358</v>
      </c>
      <c r="L12" s="107">
        <v>2358</v>
      </c>
      <c r="M12" s="107">
        <v>2358</v>
      </c>
      <c r="N12" s="107">
        <v>2358</v>
      </c>
      <c r="O12" s="107">
        <v>2358</v>
      </c>
      <c r="P12" s="107">
        <v>2358</v>
      </c>
      <c r="Q12" s="107">
        <v>2358</v>
      </c>
      <c r="R12" s="107">
        <v>2358</v>
      </c>
      <c r="S12" s="107">
        <v>2358</v>
      </c>
      <c r="T12" s="107">
        <v>2358</v>
      </c>
      <c r="U12" s="107">
        <v>2358</v>
      </c>
      <c r="V12" s="107">
        <v>2358</v>
      </c>
      <c r="W12" s="107">
        <v>2358</v>
      </c>
      <c r="X12" s="107">
        <v>2358</v>
      </c>
      <c r="Y12" s="107">
        <v>2358</v>
      </c>
      <c r="Z12" s="107">
        <v>2358</v>
      </c>
      <c r="AA12" s="107">
        <v>2358</v>
      </c>
      <c r="AB12" s="107">
        <v>2358</v>
      </c>
      <c r="AC12" s="107"/>
    </row>
    <row r="13" spans="1:29" x14ac:dyDescent="0.35">
      <c r="B13" s="53" t="s">
        <v>37</v>
      </c>
      <c r="C13" s="53"/>
      <c r="D13" s="128">
        <v>858.4</v>
      </c>
      <c r="E13" s="128">
        <v>1458.4</v>
      </c>
      <c r="F13" s="128">
        <v>2058.4</v>
      </c>
      <c r="G13" s="128">
        <v>2658.4</v>
      </c>
      <c r="H13" s="128">
        <v>3258.4</v>
      </c>
      <c r="I13" s="128">
        <v>3258.4</v>
      </c>
      <c r="J13" s="128">
        <v>3258.4</v>
      </c>
      <c r="K13" s="128">
        <v>3258.4</v>
      </c>
      <c r="L13" s="128">
        <v>3258.4</v>
      </c>
      <c r="M13" s="128">
        <v>3258.4</v>
      </c>
      <c r="N13" s="128">
        <v>3258.4</v>
      </c>
      <c r="O13" s="128">
        <v>3258.4</v>
      </c>
      <c r="P13" s="128">
        <v>3258.4</v>
      </c>
      <c r="Q13" s="128">
        <v>3258.4</v>
      </c>
      <c r="R13" s="128">
        <v>3258.4</v>
      </c>
      <c r="S13" s="128">
        <v>3258.4</v>
      </c>
      <c r="T13" s="128">
        <v>3258.4</v>
      </c>
      <c r="U13" s="128">
        <v>3258.4</v>
      </c>
      <c r="V13" s="128">
        <v>3258.4</v>
      </c>
      <c r="W13" s="128">
        <v>3258.4</v>
      </c>
      <c r="X13" s="128">
        <v>3258.4</v>
      </c>
      <c r="Y13" s="128">
        <v>3258.4</v>
      </c>
      <c r="Z13" s="128">
        <v>3258.4</v>
      </c>
      <c r="AA13" s="128">
        <v>3258.4</v>
      </c>
      <c r="AB13" s="128">
        <v>3258.4</v>
      </c>
    </row>
    <row r="16" spans="1:29" s="65" customFormat="1" x14ac:dyDescent="0.35">
      <c r="B16" s="65" t="s">
        <v>566</v>
      </c>
    </row>
    <row r="17" spans="1:29" x14ac:dyDescent="0.35">
      <c r="A17" s="123"/>
    </row>
    <row r="18" spans="1:29" x14ac:dyDescent="0.35">
      <c r="A18" s="123"/>
      <c r="B18" s="43" t="s">
        <v>465</v>
      </c>
      <c r="C18" s="52" t="s">
        <v>342</v>
      </c>
      <c r="D18" s="52">
        <v>2026</v>
      </c>
      <c r="E18" s="52">
        <v>2027</v>
      </c>
      <c r="F18" s="52">
        <v>2028</v>
      </c>
      <c r="G18" s="52">
        <v>2029</v>
      </c>
      <c r="H18" s="52">
        <v>2030</v>
      </c>
      <c r="I18" s="52">
        <v>2031</v>
      </c>
      <c r="J18" s="52">
        <v>2032</v>
      </c>
      <c r="K18" s="52">
        <v>2033</v>
      </c>
      <c r="L18" s="52">
        <v>2034</v>
      </c>
      <c r="M18" s="52">
        <v>2035</v>
      </c>
      <c r="N18" s="52">
        <v>2036</v>
      </c>
      <c r="O18" s="52">
        <v>2037</v>
      </c>
      <c r="P18" s="52">
        <v>2038</v>
      </c>
      <c r="Q18" s="52">
        <v>2039</v>
      </c>
      <c r="R18" s="52">
        <v>2040</v>
      </c>
      <c r="S18" s="52">
        <v>2041</v>
      </c>
      <c r="T18" s="52">
        <v>2042</v>
      </c>
      <c r="U18" s="52">
        <v>2043</v>
      </c>
      <c r="V18" s="52">
        <v>2044</v>
      </c>
      <c r="W18" s="52">
        <v>2045</v>
      </c>
      <c r="X18" s="52">
        <v>2046</v>
      </c>
      <c r="Y18" s="52">
        <v>2047</v>
      </c>
      <c r="Z18" s="52">
        <v>2048</v>
      </c>
      <c r="AA18" s="52">
        <v>2049</v>
      </c>
      <c r="AB18" s="52">
        <v>2050</v>
      </c>
    </row>
    <row r="19" spans="1:29" x14ac:dyDescent="0.35">
      <c r="A19" s="123"/>
      <c r="B19" s="10" t="s">
        <v>486</v>
      </c>
      <c r="C19" s="144" t="s">
        <v>1</v>
      </c>
      <c r="D19" s="107">
        <v>0</v>
      </c>
      <c r="E19" s="107">
        <v>164.43</v>
      </c>
      <c r="F19" s="107">
        <v>435.16</v>
      </c>
      <c r="G19" s="107">
        <v>2017.66</v>
      </c>
      <c r="H19" s="107">
        <v>3699.07</v>
      </c>
      <c r="I19" s="107">
        <v>3699.07</v>
      </c>
      <c r="J19" s="107">
        <v>3699.07</v>
      </c>
      <c r="K19" s="107">
        <v>3699.07</v>
      </c>
      <c r="L19" s="107">
        <v>3699.07</v>
      </c>
      <c r="M19" s="107">
        <v>3699.07</v>
      </c>
      <c r="N19" s="107">
        <v>3745.94</v>
      </c>
      <c r="O19" s="107">
        <v>3792.82</v>
      </c>
      <c r="P19" s="107">
        <v>3839.69</v>
      </c>
      <c r="Q19" s="107">
        <v>3886.57</v>
      </c>
      <c r="R19" s="107">
        <v>3933.44</v>
      </c>
      <c r="S19" s="107">
        <v>4027.19</v>
      </c>
      <c r="T19" s="107">
        <v>4120.9399999999996</v>
      </c>
      <c r="U19" s="107">
        <v>4214.6899999999996</v>
      </c>
      <c r="V19" s="107">
        <v>4308.4399999999996</v>
      </c>
      <c r="W19" s="107">
        <v>4402.1899999999996</v>
      </c>
      <c r="X19" s="107">
        <v>4542.82</v>
      </c>
      <c r="Y19" s="107">
        <v>4683.4399999999996</v>
      </c>
      <c r="Z19" s="107">
        <v>4824.07</v>
      </c>
      <c r="AA19" s="107">
        <v>4964.6899999999996</v>
      </c>
      <c r="AB19" s="107">
        <v>5105.32</v>
      </c>
    </row>
    <row r="20" spans="1:29" x14ac:dyDescent="0.35">
      <c r="A20" s="123"/>
      <c r="B20" s="10" t="s">
        <v>487</v>
      </c>
      <c r="C20" s="144" t="s">
        <v>1</v>
      </c>
      <c r="D20" s="107">
        <v>0</v>
      </c>
      <c r="E20" s="107">
        <v>54.81</v>
      </c>
      <c r="F20" s="107">
        <v>145.05000000000001</v>
      </c>
      <c r="G20" s="107">
        <v>672.55</v>
      </c>
      <c r="H20" s="107">
        <v>1233.02</v>
      </c>
      <c r="I20" s="107">
        <v>1233.02</v>
      </c>
      <c r="J20" s="107">
        <v>1233.02</v>
      </c>
      <c r="K20" s="107">
        <v>1233.02</v>
      </c>
      <c r="L20" s="107">
        <v>1233.02</v>
      </c>
      <c r="M20" s="107">
        <v>1233.02</v>
      </c>
      <c r="N20" s="107">
        <v>1248.6500000000001</v>
      </c>
      <c r="O20" s="107">
        <v>1264.27</v>
      </c>
      <c r="P20" s="107">
        <v>1279.9000000000001</v>
      </c>
      <c r="Q20" s="107">
        <v>1295.52</v>
      </c>
      <c r="R20" s="107">
        <v>1311.15</v>
      </c>
      <c r="S20" s="107">
        <v>1342.4</v>
      </c>
      <c r="T20" s="107">
        <v>1373.65</v>
      </c>
      <c r="U20" s="107">
        <v>1404.9</v>
      </c>
      <c r="V20" s="107">
        <v>1436.15</v>
      </c>
      <c r="W20" s="107">
        <v>1467.4</v>
      </c>
      <c r="X20" s="107">
        <v>1514.27</v>
      </c>
      <c r="Y20" s="107">
        <v>1561.15</v>
      </c>
      <c r="Z20" s="107">
        <v>1608.02</v>
      </c>
      <c r="AA20" s="107">
        <v>1654.9</v>
      </c>
      <c r="AB20" s="107">
        <v>1701.77</v>
      </c>
    </row>
    <row r="21" spans="1:29" x14ac:dyDescent="0.35">
      <c r="A21" s="123"/>
      <c r="B21" s="10" t="s">
        <v>486</v>
      </c>
      <c r="C21" s="144" t="s">
        <v>2</v>
      </c>
      <c r="D21" s="107">
        <v>0</v>
      </c>
      <c r="E21" s="107">
        <v>162.86000000000001</v>
      </c>
      <c r="F21" s="107">
        <v>353.45</v>
      </c>
      <c r="G21" s="107">
        <v>1020.95</v>
      </c>
      <c r="H21" s="107">
        <v>1730.16</v>
      </c>
      <c r="I21" s="107">
        <v>1730.16</v>
      </c>
      <c r="J21" s="107">
        <v>1730.16</v>
      </c>
      <c r="K21" s="107">
        <v>1730.16</v>
      </c>
      <c r="L21" s="107">
        <v>1730.16</v>
      </c>
      <c r="M21" s="107">
        <v>1730.16</v>
      </c>
      <c r="N21" s="107">
        <v>1777.04</v>
      </c>
      <c r="O21" s="107">
        <v>1823.91</v>
      </c>
      <c r="P21" s="107">
        <v>1870.79</v>
      </c>
      <c r="Q21" s="107">
        <v>1917.66</v>
      </c>
      <c r="R21" s="107">
        <v>1964.54</v>
      </c>
      <c r="S21" s="107">
        <v>2058.29</v>
      </c>
      <c r="T21" s="107">
        <v>2152.04</v>
      </c>
      <c r="U21" s="107">
        <v>2245.79</v>
      </c>
      <c r="V21" s="107">
        <v>2339.54</v>
      </c>
      <c r="W21" s="107">
        <v>2433.29</v>
      </c>
      <c r="X21" s="107">
        <v>2573.91</v>
      </c>
      <c r="Y21" s="107">
        <v>2714.54</v>
      </c>
      <c r="Z21" s="107">
        <v>2855.16</v>
      </c>
      <c r="AA21" s="107">
        <v>2995.79</v>
      </c>
      <c r="AB21" s="107">
        <v>3136.41</v>
      </c>
    </row>
    <row r="22" spans="1:29" x14ac:dyDescent="0.35">
      <c r="A22" s="123"/>
      <c r="B22" s="10" t="s">
        <v>487</v>
      </c>
      <c r="C22" s="144" t="s">
        <v>2</v>
      </c>
      <c r="D22" s="107">
        <v>0</v>
      </c>
      <c r="E22" s="107">
        <v>54.29</v>
      </c>
      <c r="F22" s="107">
        <v>117.82</v>
      </c>
      <c r="G22" s="107">
        <v>340.32</v>
      </c>
      <c r="H22" s="107">
        <v>576.72</v>
      </c>
      <c r="I22" s="107">
        <v>576.72</v>
      </c>
      <c r="J22" s="107">
        <v>576.72</v>
      </c>
      <c r="K22" s="107">
        <v>576.72</v>
      </c>
      <c r="L22" s="107">
        <v>576.72</v>
      </c>
      <c r="M22" s="107">
        <v>576.72</v>
      </c>
      <c r="N22" s="107">
        <v>592.35</v>
      </c>
      <c r="O22" s="107">
        <v>607.97</v>
      </c>
      <c r="P22" s="107">
        <v>623.6</v>
      </c>
      <c r="Q22" s="107">
        <v>639.22</v>
      </c>
      <c r="R22" s="107">
        <v>654.85</v>
      </c>
      <c r="S22" s="107">
        <v>686.1</v>
      </c>
      <c r="T22" s="107">
        <v>717.35</v>
      </c>
      <c r="U22" s="107">
        <v>748.6</v>
      </c>
      <c r="V22" s="107">
        <v>779.85</v>
      </c>
      <c r="W22" s="107">
        <v>811.1</v>
      </c>
      <c r="X22" s="107">
        <v>857.97</v>
      </c>
      <c r="Y22" s="107">
        <v>904.85</v>
      </c>
      <c r="Z22" s="107">
        <v>951.72</v>
      </c>
      <c r="AA22" s="107">
        <v>998.6</v>
      </c>
      <c r="AB22" s="107">
        <v>1045.47</v>
      </c>
    </row>
    <row r="23" spans="1:29" x14ac:dyDescent="0.35">
      <c r="B23" s="53" t="s">
        <v>37</v>
      </c>
      <c r="C23" s="53"/>
      <c r="D23" s="128">
        <v>0</v>
      </c>
      <c r="E23" s="128">
        <v>436.39000000000004</v>
      </c>
      <c r="F23" s="128">
        <v>1051.48</v>
      </c>
      <c r="G23" s="128">
        <v>4051.48</v>
      </c>
      <c r="H23" s="128">
        <v>7238.97</v>
      </c>
      <c r="I23" s="128">
        <v>7238.97</v>
      </c>
      <c r="J23" s="128">
        <v>7238.97</v>
      </c>
      <c r="K23" s="128">
        <v>7238.97</v>
      </c>
      <c r="L23" s="128">
        <v>7238.97</v>
      </c>
      <c r="M23" s="128">
        <v>7238.97</v>
      </c>
      <c r="N23" s="128">
        <v>7363.9800000000005</v>
      </c>
      <c r="O23" s="128">
        <v>7488.97</v>
      </c>
      <c r="P23" s="128">
        <v>7613.9800000000005</v>
      </c>
      <c r="Q23" s="128">
        <v>7738.97</v>
      </c>
      <c r="R23" s="128">
        <v>7863.9800000000005</v>
      </c>
      <c r="S23" s="128">
        <v>8113.9800000000005</v>
      </c>
      <c r="T23" s="128">
        <v>8363.98</v>
      </c>
      <c r="U23" s="128">
        <v>8613.98</v>
      </c>
      <c r="V23" s="128">
        <v>8863.98</v>
      </c>
      <c r="W23" s="128">
        <v>9113.9800000000014</v>
      </c>
      <c r="X23" s="128">
        <v>9488.9699999999993</v>
      </c>
      <c r="Y23" s="128">
        <v>9863.9800000000014</v>
      </c>
      <c r="Z23" s="128">
        <v>10238.969999999999</v>
      </c>
      <c r="AA23" s="128">
        <v>10613.980000000001</v>
      </c>
      <c r="AB23" s="128">
        <v>10988.97</v>
      </c>
    </row>
    <row r="24" spans="1:29" x14ac:dyDescent="0.35">
      <c r="A24" s="123"/>
    </row>
    <row r="25" spans="1:29" x14ac:dyDescent="0.35">
      <c r="A25" s="123"/>
      <c r="B25" s="43" t="s">
        <v>458</v>
      </c>
      <c r="C25" s="52" t="s">
        <v>342</v>
      </c>
      <c r="D25" s="52">
        <v>2026</v>
      </c>
      <c r="E25" s="52">
        <v>2027</v>
      </c>
      <c r="F25" s="52">
        <v>2028</v>
      </c>
      <c r="G25" s="52">
        <v>2029</v>
      </c>
      <c r="H25" s="52">
        <v>2030</v>
      </c>
      <c r="I25" s="52">
        <v>2031</v>
      </c>
      <c r="J25" s="52">
        <v>2032</v>
      </c>
      <c r="K25" s="52">
        <v>2033</v>
      </c>
      <c r="L25" s="52">
        <v>2034</v>
      </c>
      <c r="M25" s="52">
        <v>2035</v>
      </c>
      <c r="N25" s="52">
        <v>2036</v>
      </c>
      <c r="O25" s="52">
        <v>2037</v>
      </c>
      <c r="P25" s="52">
        <v>2038</v>
      </c>
      <c r="Q25" s="52">
        <v>2039</v>
      </c>
      <c r="R25" s="52">
        <v>2040</v>
      </c>
      <c r="S25" s="52">
        <v>2041</v>
      </c>
      <c r="T25" s="52">
        <v>2042</v>
      </c>
      <c r="U25" s="52">
        <v>2043</v>
      </c>
      <c r="V25" s="52">
        <v>2044</v>
      </c>
      <c r="W25" s="52">
        <v>2045</v>
      </c>
      <c r="X25" s="52">
        <v>2046</v>
      </c>
      <c r="Y25" s="52">
        <v>2047</v>
      </c>
      <c r="Z25" s="52">
        <v>2048</v>
      </c>
      <c r="AA25" s="52">
        <v>2049</v>
      </c>
      <c r="AB25" s="52">
        <v>2050</v>
      </c>
    </row>
    <row r="26" spans="1:29" x14ac:dyDescent="0.35">
      <c r="A26" s="123"/>
      <c r="B26" s="10" t="s">
        <v>486</v>
      </c>
      <c r="C26" s="144" t="s">
        <v>1</v>
      </c>
      <c r="D26" s="107">
        <v>0</v>
      </c>
      <c r="E26" s="107">
        <v>657.72</v>
      </c>
      <c r="F26" s="107">
        <v>1740.64</v>
      </c>
      <c r="G26" s="107">
        <v>8070.64</v>
      </c>
      <c r="H26" s="107">
        <v>14796.26</v>
      </c>
      <c r="I26" s="107">
        <v>14796.26</v>
      </c>
      <c r="J26" s="107">
        <v>14796.26</v>
      </c>
      <c r="K26" s="107">
        <v>14796.26</v>
      </c>
      <c r="L26" s="107">
        <v>14796.26</v>
      </c>
      <c r="M26" s="107">
        <v>14796.26</v>
      </c>
      <c r="N26" s="107">
        <v>14983.76</v>
      </c>
      <c r="O26" s="107">
        <v>15171.26</v>
      </c>
      <c r="P26" s="107">
        <v>15358.76</v>
      </c>
      <c r="Q26" s="107">
        <v>15546.26</v>
      </c>
      <c r="R26" s="107">
        <v>15733.76</v>
      </c>
      <c r="S26" s="107">
        <v>16108.76</v>
      </c>
      <c r="T26" s="107">
        <v>16483.759999999998</v>
      </c>
      <c r="U26" s="107">
        <v>16858.759999999998</v>
      </c>
      <c r="V26" s="107">
        <v>17233.759999999998</v>
      </c>
      <c r="W26" s="107">
        <v>17608.759999999998</v>
      </c>
      <c r="X26" s="107">
        <v>18171.259999999998</v>
      </c>
      <c r="Y26" s="107">
        <v>18733.759999999998</v>
      </c>
      <c r="Z26" s="107">
        <v>19296.259999999998</v>
      </c>
      <c r="AA26" s="107">
        <v>19858.759999999998</v>
      </c>
      <c r="AB26" s="107">
        <v>20421.259999999998</v>
      </c>
      <c r="AC26" s="107"/>
    </row>
    <row r="27" spans="1:29" x14ac:dyDescent="0.35">
      <c r="A27" s="123"/>
      <c r="B27" s="10" t="s">
        <v>487</v>
      </c>
      <c r="C27" s="144" t="s">
        <v>1</v>
      </c>
      <c r="D27" s="107">
        <v>0</v>
      </c>
      <c r="E27" s="107">
        <v>219.24</v>
      </c>
      <c r="F27" s="107">
        <v>580.21</v>
      </c>
      <c r="G27" s="107">
        <v>2690.21</v>
      </c>
      <c r="H27" s="107">
        <v>4932.09</v>
      </c>
      <c r="I27" s="107">
        <v>4932.09</v>
      </c>
      <c r="J27" s="107">
        <v>4932.09</v>
      </c>
      <c r="K27" s="107">
        <v>4932.09</v>
      </c>
      <c r="L27" s="107">
        <v>4932.09</v>
      </c>
      <c r="M27" s="107">
        <v>4932.09</v>
      </c>
      <c r="N27" s="107">
        <v>4994.59</v>
      </c>
      <c r="O27" s="107">
        <v>5057.09</v>
      </c>
      <c r="P27" s="107">
        <v>5119.59</v>
      </c>
      <c r="Q27" s="107">
        <v>5182.09</v>
      </c>
      <c r="R27" s="107">
        <v>5244.59</v>
      </c>
      <c r="S27" s="107">
        <v>5369.59</v>
      </c>
      <c r="T27" s="107">
        <v>5494.59</v>
      </c>
      <c r="U27" s="107">
        <v>5619.59</v>
      </c>
      <c r="V27" s="107">
        <v>5744.59</v>
      </c>
      <c r="W27" s="107">
        <v>5869.59</v>
      </c>
      <c r="X27" s="107">
        <v>6057.09</v>
      </c>
      <c r="Y27" s="107">
        <v>6244.59</v>
      </c>
      <c r="Z27" s="107">
        <v>6432.09</v>
      </c>
      <c r="AA27" s="107">
        <v>6619.59</v>
      </c>
      <c r="AB27" s="107">
        <v>6807.09</v>
      </c>
      <c r="AC27" s="107"/>
    </row>
    <row r="28" spans="1:29" x14ac:dyDescent="0.35">
      <c r="A28" s="123"/>
      <c r="B28" s="10" t="s">
        <v>486</v>
      </c>
      <c r="C28" s="144" t="s">
        <v>2</v>
      </c>
      <c r="D28" s="107">
        <v>0</v>
      </c>
      <c r="E28" s="107">
        <v>651.42999999999995</v>
      </c>
      <c r="F28" s="107">
        <v>1413.78</v>
      </c>
      <c r="G28" s="107">
        <v>4083.78</v>
      </c>
      <c r="H28" s="107">
        <v>6920.66</v>
      </c>
      <c r="I28" s="107">
        <v>6920.66</v>
      </c>
      <c r="J28" s="107">
        <v>6920.66</v>
      </c>
      <c r="K28" s="107">
        <v>6920.66</v>
      </c>
      <c r="L28" s="107">
        <v>6920.66</v>
      </c>
      <c r="M28" s="107">
        <v>6920.66</v>
      </c>
      <c r="N28" s="107">
        <v>7108.16</v>
      </c>
      <c r="O28" s="107">
        <v>7295.66</v>
      </c>
      <c r="P28" s="107">
        <v>7483.16</v>
      </c>
      <c r="Q28" s="107">
        <v>7670.66</v>
      </c>
      <c r="R28" s="107">
        <v>7858.16</v>
      </c>
      <c r="S28" s="107">
        <v>8233.16</v>
      </c>
      <c r="T28" s="107">
        <v>8608.16</v>
      </c>
      <c r="U28" s="107">
        <v>8983.16</v>
      </c>
      <c r="V28" s="107">
        <v>9358.16</v>
      </c>
      <c r="W28" s="107">
        <v>9733.16</v>
      </c>
      <c r="X28" s="107">
        <v>10295.66</v>
      </c>
      <c r="Y28" s="107">
        <v>10858.16</v>
      </c>
      <c r="Z28" s="107">
        <v>11420.66</v>
      </c>
      <c r="AA28" s="107">
        <v>11983.16</v>
      </c>
      <c r="AB28" s="107">
        <v>12545.66</v>
      </c>
      <c r="AC28" s="107"/>
    </row>
    <row r="29" spans="1:29" x14ac:dyDescent="0.35">
      <c r="A29" s="123"/>
      <c r="B29" s="10" t="s">
        <v>487</v>
      </c>
      <c r="C29" s="144" t="s">
        <v>2</v>
      </c>
      <c r="D29" s="107">
        <v>0</v>
      </c>
      <c r="E29" s="107">
        <v>217.14</v>
      </c>
      <c r="F29" s="107">
        <v>471.26</v>
      </c>
      <c r="G29" s="107">
        <v>1361.26</v>
      </c>
      <c r="H29" s="107">
        <v>2306.88</v>
      </c>
      <c r="I29" s="107">
        <v>2306.88</v>
      </c>
      <c r="J29" s="107">
        <v>2306.88</v>
      </c>
      <c r="K29" s="107">
        <v>2306.88</v>
      </c>
      <c r="L29" s="107">
        <v>2306.88</v>
      </c>
      <c r="M29" s="107">
        <v>2306.88</v>
      </c>
      <c r="N29" s="107">
        <v>2369.38</v>
      </c>
      <c r="O29" s="107">
        <v>2431.88</v>
      </c>
      <c r="P29" s="107">
        <v>2494.38</v>
      </c>
      <c r="Q29" s="107">
        <v>2556.88</v>
      </c>
      <c r="R29" s="107">
        <v>2619.38</v>
      </c>
      <c r="S29" s="107">
        <v>2744.38</v>
      </c>
      <c r="T29" s="107">
        <v>2869.38</v>
      </c>
      <c r="U29" s="107">
        <v>2994.38</v>
      </c>
      <c r="V29" s="107">
        <v>3119.38</v>
      </c>
      <c r="W29" s="107">
        <v>3244.38</v>
      </c>
      <c r="X29" s="107">
        <v>3431.88</v>
      </c>
      <c r="Y29" s="107">
        <v>3619.38</v>
      </c>
      <c r="Z29" s="107">
        <v>3806.88</v>
      </c>
      <c r="AA29" s="107">
        <v>3994.38</v>
      </c>
      <c r="AB29" s="107">
        <v>4181.88</v>
      </c>
      <c r="AC29" s="107"/>
    </row>
    <row r="30" spans="1:29" x14ac:dyDescent="0.35">
      <c r="B30" s="53" t="s">
        <v>37</v>
      </c>
      <c r="C30" s="53"/>
      <c r="D30" s="128">
        <v>0</v>
      </c>
      <c r="E30" s="128">
        <v>1745.5299999999997</v>
      </c>
      <c r="F30" s="128">
        <v>4205.8900000000003</v>
      </c>
      <c r="G30" s="128">
        <v>16205.890000000001</v>
      </c>
      <c r="H30" s="128">
        <v>28955.89</v>
      </c>
      <c r="I30" s="128">
        <v>28955.89</v>
      </c>
      <c r="J30" s="128">
        <v>28955.89</v>
      </c>
      <c r="K30" s="128">
        <v>28955.89</v>
      </c>
      <c r="L30" s="128">
        <v>28955.89</v>
      </c>
      <c r="M30" s="128">
        <v>28955.89</v>
      </c>
      <c r="N30" s="128">
        <v>29455.89</v>
      </c>
      <c r="O30" s="128">
        <v>29955.89</v>
      </c>
      <c r="P30" s="128">
        <v>30455.89</v>
      </c>
      <c r="Q30" s="128">
        <v>30955.89</v>
      </c>
      <c r="R30" s="128">
        <v>31455.89</v>
      </c>
      <c r="S30" s="128">
        <v>32455.89</v>
      </c>
      <c r="T30" s="128">
        <v>33455.89</v>
      </c>
      <c r="U30" s="128">
        <v>34455.89</v>
      </c>
      <c r="V30" s="128">
        <v>35455.89</v>
      </c>
      <c r="W30" s="128">
        <v>36455.889999999992</v>
      </c>
      <c r="X30" s="128">
        <v>37955.889999999992</v>
      </c>
      <c r="Y30" s="128">
        <v>39455.889999999992</v>
      </c>
      <c r="Z30" s="128">
        <v>40955.889999999992</v>
      </c>
      <c r="AA30" s="128">
        <v>42455.889999999992</v>
      </c>
      <c r="AB30" s="128">
        <v>43955.889999999992</v>
      </c>
    </row>
  </sheetData>
  <pageMargins left="0.7" right="0.7" top="0.75" bottom="0.75" header="0.3" footer="0.3"/>
  <pageSetup paperSize="9" orientation="portrait" r:id="rId1"/>
  <customProperties>
    <customPr name="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1"/>
  </sheetPr>
  <dimension ref="B1:Y37"/>
  <sheetViews>
    <sheetView showOutlineSymbols="0" zoomScale="85" zoomScaleNormal="85" workbookViewId="0"/>
  </sheetViews>
  <sheetFormatPr defaultRowHeight="14.5" x14ac:dyDescent="0.35"/>
  <cols>
    <col min="1" max="1" width="3.7265625" customWidth="1"/>
  </cols>
  <sheetData>
    <row r="1" spans="2:25" s="130" customFormat="1" ht="20.149999999999999" customHeight="1" x14ac:dyDescent="0.45">
      <c r="B1" s="130" t="s">
        <v>129</v>
      </c>
    </row>
    <row r="2" spans="2:25" x14ac:dyDescent="0.35">
      <c r="Y2" s="79"/>
    </row>
    <row r="37" spans="13:21" x14ac:dyDescent="0.35">
      <c r="M37" s="135"/>
      <c r="U37" s="135"/>
    </row>
  </sheetData>
  <pageMargins left="0.7" right="0.7" top="0.75" bottom="0.75" header="0.3" footer="0.3"/>
  <pageSetup paperSize="9" orientation="portrait" r:id="rId1"/>
  <customProperties>
    <customPr name="GU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sheetPr>
  <dimension ref="A1:K59"/>
  <sheetViews>
    <sheetView showOutlineSymbols="0" workbookViewId="0"/>
  </sheetViews>
  <sheetFormatPr defaultRowHeight="14.5" x14ac:dyDescent="0.35"/>
  <cols>
    <col min="1" max="1" width="3.7265625" customWidth="1"/>
    <col min="2" max="2" width="44.1796875" bestFit="1" customWidth="1"/>
  </cols>
  <sheetData>
    <row r="1" spans="1:11" s="1" customFormat="1" ht="20.149999999999999" customHeight="1" x14ac:dyDescent="0.45">
      <c r="B1" s="1" t="s">
        <v>459</v>
      </c>
    </row>
    <row r="3" spans="1:11" s="227" customFormat="1" ht="17" x14ac:dyDescent="0.4">
      <c r="A3" s="49"/>
      <c r="B3" s="49" t="s">
        <v>445</v>
      </c>
      <c r="C3" s="49"/>
      <c r="D3" s="49"/>
      <c r="E3" s="49"/>
      <c r="F3" s="49"/>
      <c r="G3" s="49"/>
      <c r="H3" s="49"/>
      <c r="I3" s="49"/>
      <c r="J3" s="49"/>
      <c r="K3" s="49"/>
    </row>
    <row r="4" spans="1:11" s="3" customFormat="1" x14ac:dyDescent="0.35">
      <c r="A4" s="116"/>
    </row>
    <row r="5" spans="1:11" s="3" customFormat="1" x14ac:dyDescent="0.35">
      <c r="A5" s="116"/>
      <c r="B5" s="43" t="s">
        <v>471</v>
      </c>
      <c r="C5" s="52">
        <v>2026</v>
      </c>
      <c r="D5" s="52">
        <v>2027</v>
      </c>
      <c r="E5" s="52">
        <v>2028</v>
      </c>
      <c r="F5" s="52">
        <v>2029</v>
      </c>
      <c r="G5" s="52">
        <v>2030</v>
      </c>
      <c r="H5" s="52">
        <v>2035</v>
      </c>
      <c r="I5" s="52">
        <v>2040</v>
      </c>
      <c r="J5" s="52">
        <v>2045</v>
      </c>
      <c r="K5" s="52">
        <v>2050</v>
      </c>
    </row>
    <row r="6" spans="1:11" s="3" customFormat="1" x14ac:dyDescent="0.35">
      <c r="A6" s="116"/>
      <c r="B6" t="s">
        <v>446</v>
      </c>
      <c r="C6" s="117">
        <v>1.86</v>
      </c>
      <c r="D6" s="117">
        <v>1.87</v>
      </c>
      <c r="E6" s="117">
        <v>1.79</v>
      </c>
      <c r="F6" s="117">
        <v>1.76</v>
      </c>
      <c r="G6" s="117">
        <v>1.73</v>
      </c>
      <c r="H6" s="117">
        <v>1.34</v>
      </c>
      <c r="I6" s="117">
        <v>1.32</v>
      </c>
      <c r="J6" s="117">
        <v>1.32</v>
      </c>
      <c r="K6" s="117">
        <v>1.33</v>
      </c>
    </row>
    <row r="7" spans="1:11" s="3" customFormat="1" x14ac:dyDescent="0.35">
      <c r="A7" s="116"/>
      <c r="B7" t="s">
        <v>447</v>
      </c>
      <c r="C7" s="117">
        <v>0.42</v>
      </c>
      <c r="D7" s="117">
        <v>0.33</v>
      </c>
      <c r="E7" s="117">
        <v>0.28000000000000003</v>
      </c>
      <c r="F7" s="117">
        <v>0.27</v>
      </c>
      <c r="G7" s="117">
        <v>0.27</v>
      </c>
      <c r="H7" s="117">
        <v>0.18</v>
      </c>
      <c r="I7" s="117">
        <v>0.08</v>
      </c>
      <c r="J7" s="117">
        <v>0.08</v>
      </c>
      <c r="K7" s="117">
        <v>7.0000000000000007E-2</v>
      </c>
    </row>
    <row r="8" spans="1:11" s="3" customFormat="1" x14ac:dyDescent="0.35">
      <c r="A8" s="116"/>
      <c r="B8" t="s">
        <v>386</v>
      </c>
      <c r="C8" s="117">
        <v>5.88</v>
      </c>
      <c r="D8" s="117">
        <v>6.32</v>
      </c>
      <c r="E8" s="117">
        <v>6.49</v>
      </c>
      <c r="F8" s="117">
        <v>5.6</v>
      </c>
      <c r="G8" s="117">
        <v>4.71</v>
      </c>
      <c r="H8" s="117">
        <v>2.0299999999999998</v>
      </c>
      <c r="I8" s="117">
        <v>1.22</v>
      </c>
      <c r="J8" s="117">
        <v>1.2</v>
      </c>
      <c r="K8" s="117">
        <v>0.6</v>
      </c>
    </row>
    <row r="9" spans="1:11" s="3" customFormat="1" x14ac:dyDescent="0.35">
      <c r="A9" s="116"/>
      <c r="B9" t="s">
        <v>470</v>
      </c>
      <c r="C9" s="117">
        <v>10.53</v>
      </c>
      <c r="D9" s="117">
        <v>10.53</v>
      </c>
      <c r="E9" s="117">
        <v>15.44</v>
      </c>
      <c r="F9" s="117">
        <v>15.75</v>
      </c>
      <c r="G9" s="117">
        <v>17.5</v>
      </c>
      <c r="H9" s="117">
        <v>36.39</v>
      </c>
      <c r="I9" s="117">
        <v>80.790000000000006</v>
      </c>
      <c r="J9" s="117">
        <v>111.34</v>
      </c>
      <c r="K9" s="117">
        <v>111.34</v>
      </c>
    </row>
    <row r="10" spans="1:11" s="3" customFormat="1" x14ac:dyDescent="0.35">
      <c r="A10" s="116"/>
      <c r="B10" t="s">
        <v>448</v>
      </c>
      <c r="C10" s="271">
        <v>0.02</v>
      </c>
      <c r="D10" s="271">
        <v>0.02</v>
      </c>
      <c r="E10" s="271">
        <v>0.02</v>
      </c>
      <c r="F10" s="271">
        <v>0.02</v>
      </c>
      <c r="G10" s="271">
        <v>0.02</v>
      </c>
      <c r="H10" s="271">
        <v>0.02</v>
      </c>
      <c r="I10" s="271">
        <v>0.02</v>
      </c>
      <c r="J10" s="271">
        <v>0.02</v>
      </c>
      <c r="K10" s="271">
        <v>0.02</v>
      </c>
    </row>
    <row r="11" spans="1:11" s="3" customFormat="1" x14ac:dyDescent="0.35">
      <c r="A11" s="116"/>
      <c r="B11" t="s">
        <v>15</v>
      </c>
      <c r="C11" s="117">
        <v>0.79</v>
      </c>
      <c r="D11" s="117">
        <v>0.86</v>
      </c>
      <c r="E11" s="117">
        <v>0.54</v>
      </c>
      <c r="F11" s="117">
        <v>0</v>
      </c>
      <c r="G11" s="117">
        <v>0</v>
      </c>
      <c r="H11" s="117">
        <v>0</v>
      </c>
      <c r="I11" s="117">
        <v>0</v>
      </c>
      <c r="J11" s="117">
        <v>0</v>
      </c>
      <c r="K11" s="117">
        <v>0</v>
      </c>
    </row>
    <row r="12" spans="1:11" s="3" customFormat="1" x14ac:dyDescent="0.35">
      <c r="A12" s="116"/>
      <c r="B12" t="s">
        <v>468</v>
      </c>
      <c r="C12" s="117">
        <v>11.5</v>
      </c>
      <c r="D12" s="117">
        <v>11.69</v>
      </c>
      <c r="E12" s="117">
        <v>12.26</v>
      </c>
      <c r="F12" s="117">
        <v>14.08</v>
      </c>
      <c r="G12" s="117">
        <v>15.82</v>
      </c>
      <c r="H12" s="117">
        <v>19.12</v>
      </c>
      <c r="I12" s="117">
        <v>21.58</v>
      </c>
      <c r="J12" s="117">
        <v>22.15</v>
      </c>
      <c r="K12" s="117">
        <v>21.45</v>
      </c>
    </row>
    <row r="13" spans="1:11" s="3" customFormat="1" x14ac:dyDescent="0.35">
      <c r="A13" s="116"/>
      <c r="B13" t="s">
        <v>449</v>
      </c>
      <c r="C13" s="117">
        <v>0.97</v>
      </c>
      <c r="D13" s="117">
        <v>1.1000000000000001</v>
      </c>
      <c r="E13" s="117">
        <v>1.21</v>
      </c>
      <c r="F13" s="117">
        <v>1</v>
      </c>
      <c r="G13" s="117">
        <v>0.97</v>
      </c>
      <c r="H13" s="117">
        <v>0.28999999999999998</v>
      </c>
      <c r="I13" s="117">
        <v>0.24</v>
      </c>
      <c r="J13" s="117">
        <v>0.16</v>
      </c>
      <c r="K13" s="117">
        <v>0.15</v>
      </c>
    </row>
    <row r="14" spans="1:11" s="3" customFormat="1" x14ac:dyDescent="0.35">
      <c r="A14" s="116"/>
      <c r="B14" t="s">
        <v>450</v>
      </c>
      <c r="C14" s="117">
        <v>0.06</v>
      </c>
      <c r="D14" s="117">
        <v>0.06</v>
      </c>
      <c r="E14" s="117">
        <v>0.06</v>
      </c>
      <c r="F14" s="117">
        <v>0.06</v>
      </c>
      <c r="G14" s="117">
        <v>0.05</v>
      </c>
      <c r="H14" s="117">
        <v>0.05</v>
      </c>
      <c r="I14" s="117">
        <v>0.05</v>
      </c>
      <c r="J14" s="117">
        <v>0.05</v>
      </c>
      <c r="K14" s="117">
        <v>0.06</v>
      </c>
    </row>
    <row r="15" spans="1:11" s="3" customFormat="1" x14ac:dyDescent="0.35">
      <c r="A15" s="116"/>
      <c r="B15" t="s">
        <v>469</v>
      </c>
      <c r="C15" s="117">
        <v>6.51</v>
      </c>
      <c r="D15" s="117">
        <v>8.5399999999999991</v>
      </c>
      <c r="E15" s="117">
        <v>11.17</v>
      </c>
      <c r="F15" s="117">
        <v>22.92</v>
      </c>
      <c r="G15" s="117">
        <v>34.79</v>
      </c>
      <c r="H15" s="117">
        <v>36</v>
      </c>
      <c r="I15" s="117">
        <v>39.159999999999997</v>
      </c>
      <c r="J15" s="117">
        <v>43.68</v>
      </c>
      <c r="K15" s="117">
        <v>50.17</v>
      </c>
    </row>
    <row r="16" spans="1:11" s="3" customFormat="1" x14ac:dyDescent="0.35">
      <c r="B16" s="272" t="s">
        <v>37</v>
      </c>
      <c r="C16" s="276">
        <v>38.539999999999992</v>
      </c>
      <c r="D16" s="276">
        <v>41.32</v>
      </c>
      <c r="E16" s="276">
        <v>49.260000000000005</v>
      </c>
      <c r="F16" s="276">
        <v>61.46</v>
      </c>
      <c r="G16" s="276">
        <v>75.859999999999985</v>
      </c>
      <c r="H16" s="276">
        <v>95.419999999999987</v>
      </c>
      <c r="I16" s="276">
        <v>144.45999999999998</v>
      </c>
      <c r="J16" s="276">
        <v>180</v>
      </c>
      <c r="K16" s="276">
        <v>185.19</v>
      </c>
    </row>
    <row r="17" spans="1:11" s="3" customFormat="1" x14ac:dyDescent="0.35">
      <c r="B17" s="12" t="s">
        <v>472</v>
      </c>
      <c r="C17" s="276"/>
      <c r="D17" s="276"/>
      <c r="E17" s="276"/>
      <c r="F17" s="276"/>
      <c r="G17" s="276"/>
      <c r="H17" s="276"/>
      <c r="I17" s="276"/>
      <c r="J17" s="276"/>
      <c r="K17" s="276"/>
    </row>
    <row r="18" spans="1:11" s="3" customFormat="1" x14ac:dyDescent="0.35">
      <c r="B18" s="12"/>
      <c r="C18" s="276"/>
      <c r="D18" s="276"/>
      <c r="E18" s="276"/>
      <c r="F18" s="276"/>
      <c r="G18" s="276"/>
      <c r="H18" s="276"/>
      <c r="I18" s="276"/>
      <c r="J18" s="276"/>
      <c r="K18" s="276"/>
    </row>
    <row r="19" spans="1:11" s="3" customFormat="1" x14ac:dyDescent="0.35">
      <c r="B19" s="43" t="s">
        <v>543</v>
      </c>
      <c r="C19" s="52">
        <v>2026</v>
      </c>
      <c r="D19" s="52">
        <v>2027</v>
      </c>
      <c r="E19" s="52">
        <v>2028</v>
      </c>
      <c r="F19" s="52">
        <v>2029</v>
      </c>
      <c r="G19" s="52">
        <v>2030</v>
      </c>
      <c r="H19" s="52">
        <v>2035</v>
      </c>
      <c r="I19" s="52">
        <v>2040</v>
      </c>
      <c r="J19" s="52">
        <v>2045</v>
      </c>
      <c r="K19" s="52">
        <v>2050</v>
      </c>
    </row>
    <row r="20" spans="1:11" s="3" customFormat="1" x14ac:dyDescent="0.35">
      <c r="A20" s="116"/>
      <c r="B20" t="s">
        <v>544</v>
      </c>
      <c r="C20" s="117">
        <v>10</v>
      </c>
      <c r="D20" s="117">
        <v>10.559999999999999</v>
      </c>
      <c r="E20" s="117">
        <v>10.390000000000002</v>
      </c>
      <c r="F20" s="117">
        <v>8.7099999999999991</v>
      </c>
      <c r="G20" s="117">
        <v>7.7499999999999991</v>
      </c>
      <c r="H20" s="117">
        <v>3.9099999999999997</v>
      </c>
      <c r="I20" s="117">
        <v>2.9299999999999997</v>
      </c>
      <c r="J20" s="117">
        <v>2.83</v>
      </c>
      <c r="K20" s="117">
        <v>2.23</v>
      </c>
    </row>
    <row r="21" spans="1:11" s="3" customFormat="1" x14ac:dyDescent="0.35">
      <c r="A21" s="116"/>
      <c r="B21" t="s">
        <v>189</v>
      </c>
      <c r="C21" s="117">
        <v>11.5</v>
      </c>
      <c r="D21" s="117">
        <v>11.68</v>
      </c>
      <c r="E21" s="117">
        <v>12.23</v>
      </c>
      <c r="F21" s="117">
        <v>13.98</v>
      </c>
      <c r="G21" s="117">
        <v>15.69</v>
      </c>
      <c r="H21" s="117">
        <v>18.89</v>
      </c>
      <c r="I21" s="117">
        <v>21.28</v>
      </c>
      <c r="J21" s="117">
        <v>21.81</v>
      </c>
      <c r="K21" s="117">
        <v>21.02</v>
      </c>
    </row>
    <row r="22" spans="1:11" s="3" customFormat="1" x14ac:dyDescent="0.35">
      <c r="A22" s="116"/>
      <c r="B22" t="s">
        <v>62</v>
      </c>
      <c r="C22" s="117">
        <v>6.51</v>
      </c>
      <c r="D22" s="117">
        <v>8.5399999999999991</v>
      </c>
      <c r="E22" s="117">
        <v>11.17</v>
      </c>
      <c r="F22" s="117">
        <v>22.91</v>
      </c>
      <c r="G22" s="117">
        <v>34.76</v>
      </c>
      <c r="H22" s="117">
        <v>35.979999999999997</v>
      </c>
      <c r="I22" s="117">
        <v>39.14</v>
      </c>
      <c r="J22" s="117">
        <v>43.65</v>
      </c>
      <c r="K22" s="117">
        <v>50.13</v>
      </c>
    </row>
    <row r="23" spans="1:11" s="3" customFormat="1" x14ac:dyDescent="0.35">
      <c r="A23" s="116"/>
      <c r="B23" t="s">
        <v>541</v>
      </c>
      <c r="C23" s="117">
        <v>10.51</v>
      </c>
      <c r="D23" s="117">
        <v>10.51</v>
      </c>
      <c r="E23" s="117">
        <v>15.41</v>
      </c>
      <c r="F23" s="117">
        <v>15.7</v>
      </c>
      <c r="G23" s="117">
        <v>17.18</v>
      </c>
      <c r="H23" s="117">
        <v>29.93</v>
      </c>
      <c r="I23" s="117">
        <v>44.97</v>
      </c>
      <c r="J23" s="117">
        <v>49.16</v>
      </c>
      <c r="K23" s="117">
        <v>49.81</v>
      </c>
    </row>
    <row r="24" spans="1:11" s="3" customFormat="1" x14ac:dyDescent="0.35">
      <c r="A24" s="116"/>
      <c r="B24" t="s">
        <v>542</v>
      </c>
      <c r="C24" s="117">
        <v>0</v>
      </c>
      <c r="D24" s="117">
        <v>0</v>
      </c>
      <c r="E24" s="117">
        <v>0</v>
      </c>
      <c r="F24" s="117">
        <v>0</v>
      </c>
      <c r="G24" s="117">
        <v>0</v>
      </c>
      <c r="H24" s="117">
        <v>4.22</v>
      </c>
      <c r="I24" s="117">
        <v>29.87</v>
      </c>
      <c r="J24" s="117">
        <v>58.81</v>
      </c>
      <c r="K24" s="117">
        <v>58.95</v>
      </c>
    </row>
    <row r="25" spans="1:11" s="3" customFormat="1" x14ac:dyDescent="0.35">
      <c r="A25" s="116"/>
      <c r="B25" t="s">
        <v>545</v>
      </c>
      <c r="C25" s="117">
        <v>0</v>
      </c>
      <c r="D25" s="117">
        <v>0</v>
      </c>
      <c r="E25" s="117">
        <v>0</v>
      </c>
      <c r="F25" s="117">
        <v>0</v>
      </c>
      <c r="G25" s="117">
        <v>0</v>
      </c>
      <c r="H25" s="117">
        <v>0</v>
      </c>
      <c r="I25" s="117">
        <v>27.93</v>
      </c>
      <c r="J25" s="117">
        <v>56.14</v>
      </c>
      <c r="K25" s="117">
        <v>84.16</v>
      </c>
    </row>
    <row r="26" spans="1:11" s="3" customFormat="1" x14ac:dyDescent="0.35">
      <c r="B26" s="272" t="s">
        <v>37</v>
      </c>
      <c r="C26" s="276">
        <v>38.519999999999996</v>
      </c>
      <c r="D26" s="276">
        <v>41.29</v>
      </c>
      <c r="E26" s="276">
        <v>49.2</v>
      </c>
      <c r="F26" s="276">
        <v>61.3</v>
      </c>
      <c r="G26" s="276">
        <v>75.38</v>
      </c>
      <c r="H26" s="276">
        <v>92.93</v>
      </c>
      <c r="I26" s="276">
        <v>166.12</v>
      </c>
      <c r="J26" s="276">
        <v>232.39999999999998</v>
      </c>
      <c r="K26" s="276">
        <v>266.29999999999995</v>
      </c>
    </row>
    <row r="28" spans="1:11" s="227" customFormat="1" ht="17" x14ac:dyDescent="0.4">
      <c r="A28" s="49"/>
      <c r="B28" s="49" t="s">
        <v>451</v>
      </c>
      <c r="C28" s="49"/>
      <c r="D28" s="49"/>
      <c r="E28" s="49"/>
      <c r="F28" s="49"/>
      <c r="G28" s="49"/>
      <c r="H28" s="49"/>
      <c r="I28" s="49"/>
      <c r="J28" s="49"/>
      <c r="K28" s="49"/>
    </row>
    <row r="29" spans="1:11" s="41" customFormat="1" x14ac:dyDescent="0.35"/>
    <row r="30" spans="1:11" s="41" customFormat="1" x14ac:dyDescent="0.35">
      <c r="A30" s="124"/>
      <c r="B30" s="43" t="s">
        <v>457</v>
      </c>
      <c r="C30" s="8">
        <v>2026</v>
      </c>
      <c r="D30" s="8">
        <v>2027</v>
      </c>
      <c r="E30" s="8">
        <v>2028</v>
      </c>
      <c r="F30" s="8">
        <v>2029</v>
      </c>
      <c r="G30" s="8">
        <v>2030</v>
      </c>
      <c r="H30" s="8">
        <v>2035</v>
      </c>
      <c r="I30" s="8">
        <v>2040</v>
      </c>
      <c r="J30" s="8">
        <v>2045</v>
      </c>
      <c r="K30" s="8">
        <v>2050</v>
      </c>
    </row>
    <row r="31" spans="1:11" s="41" customFormat="1" x14ac:dyDescent="0.35">
      <c r="A31" s="124"/>
      <c r="B31" t="s">
        <v>446</v>
      </c>
      <c r="C31" s="117">
        <v>28.57</v>
      </c>
      <c r="D31" s="117">
        <v>27.88</v>
      </c>
      <c r="E31" s="117">
        <v>26.59</v>
      </c>
      <c r="F31" s="117">
        <v>26.99</v>
      </c>
      <c r="G31" s="117">
        <v>26.72</v>
      </c>
      <c r="H31" s="117">
        <v>17.489999999999998</v>
      </c>
      <c r="I31" s="117">
        <v>16.690000000000001</v>
      </c>
      <c r="J31" s="117">
        <v>16.28</v>
      </c>
      <c r="K31" s="117">
        <v>16.07</v>
      </c>
    </row>
    <row r="32" spans="1:11" s="41" customFormat="1" x14ac:dyDescent="0.35">
      <c r="A32" s="124"/>
      <c r="B32" t="s">
        <v>447</v>
      </c>
      <c r="C32" s="117">
        <v>0.41</v>
      </c>
      <c r="D32" s="117">
        <v>0.21</v>
      </c>
      <c r="E32" s="117">
        <v>0.12</v>
      </c>
      <c r="F32" s="117">
        <v>0.14000000000000001</v>
      </c>
      <c r="G32" s="117">
        <v>0.14000000000000001</v>
      </c>
      <c r="H32" s="117">
        <v>0.23</v>
      </c>
      <c r="I32" s="117">
        <v>0.08</v>
      </c>
      <c r="J32" s="117">
        <v>0.16</v>
      </c>
      <c r="K32" s="117">
        <v>0.2</v>
      </c>
    </row>
    <row r="33" spans="1:11" s="41" customFormat="1" x14ac:dyDescent="0.35">
      <c r="A33" s="124"/>
      <c r="B33" t="s">
        <v>386</v>
      </c>
      <c r="C33" s="117">
        <v>45.96</v>
      </c>
      <c r="D33" s="117">
        <v>48.63</v>
      </c>
      <c r="E33" s="117">
        <v>47.85</v>
      </c>
      <c r="F33" s="117">
        <v>42.77</v>
      </c>
      <c r="G33" s="117">
        <v>37.43</v>
      </c>
      <c r="H33" s="117">
        <v>21.27</v>
      </c>
      <c r="I33" s="117">
        <v>14.05</v>
      </c>
      <c r="J33" s="117">
        <v>15.02</v>
      </c>
      <c r="K33" s="117">
        <v>14.85</v>
      </c>
    </row>
    <row r="34" spans="1:11" s="41" customFormat="1" x14ac:dyDescent="0.35">
      <c r="A34" s="124"/>
      <c r="B34" t="s">
        <v>100</v>
      </c>
      <c r="C34" s="117">
        <v>0.95</v>
      </c>
      <c r="D34" s="117">
        <v>1.19</v>
      </c>
      <c r="E34" s="117">
        <v>2.2799999999999998</v>
      </c>
      <c r="F34" s="117">
        <v>5.27</v>
      </c>
      <c r="G34" s="117">
        <v>6.24</v>
      </c>
      <c r="H34" s="117">
        <v>6.62</v>
      </c>
      <c r="I34" s="117">
        <v>8.17</v>
      </c>
      <c r="J34" s="117">
        <v>7.01</v>
      </c>
      <c r="K34" s="117">
        <v>7.28</v>
      </c>
    </row>
    <row r="35" spans="1:11" s="41" customFormat="1" x14ac:dyDescent="0.35">
      <c r="A35" s="124"/>
      <c r="B35" t="s">
        <v>452</v>
      </c>
      <c r="C35" s="117">
        <v>0</v>
      </c>
      <c r="D35" s="117">
        <v>0</v>
      </c>
      <c r="E35" s="117">
        <v>0</v>
      </c>
      <c r="F35" s="117">
        <v>0</v>
      </c>
      <c r="G35" s="117">
        <v>0</v>
      </c>
      <c r="H35" s="117">
        <v>0</v>
      </c>
      <c r="I35" s="117">
        <v>0</v>
      </c>
      <c r="J35" s="117">
        <v>0</v>
      </c>
      <c r="K35" s="117">
        <v>0</v>
      </c>
    </row>
    <row r="36" spans="1:11" s="41" customFormat="1" x14ac:dyDescent="0.35">
      <c r="A36" s="124"/>
      <c r="B36" t="s">
        <v>453</v>
      </c>
      <c r="C36" s="117">
        <v>2.7</v>
      </c>
      <c r="D36" s="117">
        <v>2.83</v>
      </c>
      <c r="E36" s="117">
        <v>2.83</v>
      </c>
      <c r="F36" s="117">
        <v>3.19</v>
      </c>
      <c r="G36" s="117">
        <v>5.09</v>
      </c>
      <c r="H36" s="117">
        <v>7.14</v>
      </c>
      <c r="I36" s="117">
        <v>7.7</v>
      </c>
      <c r="J36" s="117">
        <v>6.08</v>
      </c>
      <c r="K36" s="117">
        <v>5.51</v>
      </c>
    </row>
    <row r="37" spans="1:11" s="41" customFormat="1" x14ac:dyDescent="0.35">
      <c r="A37" s="124"/>
      <c r="B37" t="s">
        <v>15</v>
      </c>
      <c r="C37" s="117">
        <v>1.0900000000000001</v>
      </c>
      <c r="D37" s="117">
        <v>1.18</v>
      </c>
      <c r="E37" s="117">
        <v>0.97</v>
      </c>
      <c r="F37" s="117">
        <v>0</v>
      </c>
      <c r="G37" s="117">
        <v>0</v>
      </c>
      <c r="H37" s="117">
        <v>0</v>
      </c>
      <c r="I37" s="117">
        <v>0</v>
      </c>
      <c r="J37" s="117">
        <v>0</v>
      </c>
      <c r="K37" s="117">
        <v>0</v>
      </c>
    </row>
    <row r="38" spans="1:11" s="41" customFormat="1" x14ac:dyDescent="0.35">
      <c r="A38" s="124"/>
      <c r="B38" t="s">
        <v>449</v>
      </c>
      <c r="C38" s="117">
        <v>2.19</v>
      </c>
      <c r="D38" s="117">
        <v>2.36</v>
      </c>
      <c r="E38" s="117">
        <v>2.76</v>
      </c>
      <c r="F38" s="117">
        <v>2.38</v>
      </c>
      <c r="G38" s="117">
        <v>2.31</v>
      </c>
      <c r="H38" s="117">
        <v>0.33</v>
      </c>
      <c r="I38" s="117">
        <v>0.27</v>
      </c>
      <c r="J38" s="117">
        <v>0.24</v>
      </c>
      <c r="K38" s="117">
        <v>0.31</v>
      </c>
    </row>
    <row r="39" spans="1:11" s="41" customFormat="1" x14ac:dyDescent="0.35">
      <c r="A39" s="124"/>
      <c r="B39" t="s">
        <v>450</v>
      </c>
      <c r="C39" s="117">
        <v>0.85</v>
      </c>
      <c r="D39" s="117">
        <v>0.81</v>
      </c>
      <c r="E39" s="117">
        <v>0.55000000000000004</v>
      </c>
      <c r="F39" s="117">
        <v>0.5</v>
      </c>
      <c r="G39" s="117">
        <v>0.68</v>
      </c>
      <c r="H39" s="117">
        <v>0.35</v>
      </c>
      <c r="I39" s="117">
        <v>0.33</v>
      </c>
      <c r="J39" s="117">
        <v>0.35</v>
      </c>
      <c r="K39" s="117">
        <v>0.4</v>
      </c>
    </row>
    <row r="40" spans="1:11" s="41" customFormat="1" x14ac:dyDescent="0.35">
      <c r="A40" s="124"/>
      <c r="B40" t="s">
        <v>454</v>
      </c>
      <c r="C40" s="117">
        <v>0.05</v>
      </c>
      <c r="D40" s="117">
        <v>0.05</v>
      </c>
      <c r="E40" s="117">
        <v>0.05</v>
      </c>
      <c r="F40" s="117">
        <v>0.04</v>
      </c>
      <c r="G40" s="117">
        <v>0.03</v>
      </c>
      <c r="H40" s="117">
        <v>0.18</v>
      </c>
      <c r="I40" s="117">
        <v>0.18</v>
      </c>
      <c r="J40" s="117">
        <v>0.18</v>
      </c>
      <c r="K40" s="117">
        <v>0.28999999999999998</v>
      </c>
    </row>
    <row r="41" spans="1:11" s="41" customFormat="1" x14ac:dyDescent="0.35">
      <c r="A41" s="124"/>
      <c r="B41" t="s">
        <v>455</v>
      </c>
      <c r="C41" s="117">
        <v>6.24</v>
      </c>
      <c r="D41" s="117">
        <v>6.15</v>
      </c>
      <c r="E41" s="117">
        <v>6.08</v>
      </c>
      <c r="F41" s="117">
        <v>9.91</v>
      </c>
      <c r="G41" s="117">
        <v>11.61</v>
      </c>
      <c r="H41" s="117">
        <v>42.17</v>
      </c>
      <c r="I41" s="117">
        <v>49.51</v>
      </c>
      <c r="J41" s="117">
        <v>51.17</v>
      </c>
      <c r="K41" s="117">
        <v>52.96</v>
      </c>
    </row>
    <row r="42" spans="1:11" s="41" customFormat="1" x14ac:dyDescent="0.35">
      <c r="A42" s="124"/>
      <c r="B42" t="s">
        <v>462</v>
      </c>
      <c r="C42" s="117">
        <v>3.04</v>
      </c>
      <c r="D42" s="117">
        <v>2.75</v>
      </c>
      <c r="E42" s="117">
        <v>2.63</v>
      </c>
      <c r="F42" s="117">
        <v>2.82</v>
      </c>
      <c r="G42" s="117">
        <v>3.04</v>
      </c>
      <c r="H42" s="117">
        <v>4.1500000000000004</v>
      </c>
      <c r="I42" s="117">
        <v>4.5999999999999996</v>
      </c>
      <c r="J42" s="117">
        <v>5.13</v>
      </c>
      <c r="K42" s="117">
        <v>5.16</v>
      </c>
    </row>
    <row r="43" spans="1:11" s="3" customFormat="1" x14ac:dyDescent="0.35">
      <c r="B43" s="272" t="s">
        <v>460</v>
      </c>
      <c r="C43" s="276">
        <v>92.05</v>
      </c>
      <c r="D43" s="276">
        <v>94.04</v>
      </c>
      <c r="E43" s="276">
        <v>92.71</v>
      </c>
      <c r="F43" s="276">
        <v>94.009999999999991</v>
      </c>
      <c r="G43" s="276">
        <v>93.29</v>
      </c>
      <c r="H43" s="276">
        <v>99.93</v>
      </c>
      <c r="I43" s="276">
        <v>101.58</v>
      </c>
      <c r="J43" s="276">
        <v>101.62</v>
      </c>
      <c r="K43" s="276">
        <v>103.03</v>
      </c>
    </row>
    <row r="44" spans="1:11" s="41" customFormat="1" x14ac:dyDescent="0.35">
      <c r="A44" s="124"/>
    </row>
    <row r="45" spans="1:11" s="41" customFormat="1" x14ac:dyDescent="0.35">
      <c r="A45" s="124"/>
      <c r="B45" s="43" t="s">
        <v>456</v>
      </c>
      <c r="C45" s="8">
        <v>2026</v>
      </c>
      <c r="D45" s="8">
        <v>2027</v>
      </c>
      <c r="E45" s="8">
        <v>2028</v>
      </c>
      <c r="F45" s="8">
        <v>2029</v>
      </c>
      <c r="G45" s="8">
        <v>2030</v>
      </c>
      <c r="H45" s="8">
        <v>2035</v>
      </c>
      <c r="I45" s="8">
        <v>2040</v>
      </c>
      <c r="J45" s="8">
        <v>2045</v>
      </c>
      <c r="K45" s="8">
        <v>2050</v>
      </c>
    </row>
    <row r="46" spans="1:11" s="41" customFormat="1" x14ac:dyDescent="0.35">
      <c r="A46" s="124"/>
      <c r="B46" t="s">
        <v>446</v>
      </c>
      <c r="C46" s="117">
        <v>6.21</v>
      </c>
      <c r="D46" s="117">
        <v>6.4</v>
      </c>
      <c r="E46" s="117">
        <v>5.94</v>
      </c>
      <c r="F46" s="117">
        <v>5.66</v>
      </c>
      <c r="G46" s="117">
        <v>5.62</v>
      </c>
      <c r="H46" s="117">
        <v>5.4</v>
      </c>
      <c r="I46" s="117">
        <v>5.54</v>
      </c>
      <c r="J46" s="117">
        <v>5.57</v>
      </c>
      <c r="K46" s="117">
        <v>5.52</v>
      </c>
    </row>
    <row r="47" spans="1:11" s="41" customFormat="1" x14ac:dyDescent="0.35">
      <c r="A47" s="124"/>
      <c r="B47" t="s">
        <v>447</v>
      </c>
      <c r="C47" s="117">
        <v>1.29</v>
      </c>
      <c r="D47" s="117">
        <v>1.0900000000000001</v>
      </c>
      <c r="E47" s="117">
        <v>0.93</v>
      </c>
      <c r="F47" s="117">
        <v>0.92</v>
      </c>
      <c r="G47" s="117">
        <v>0.96</v>
      </c>
      <c r="H47" s="117">
        <v>0.65</v>
      </c>
      <c r="I47" s="117">
        <v>0.4</v>
      </c>
      <c r="J47" s="117">
        <v>0.35</v>
      </c>
      <c r="K47" s="117">
        <v>0.36</v>
      </c>
    </row>
    <row r="48" spans="1:11" s="41" customFormat="1" x14ac:dyDescent="0.35">
      <c r="A48" s="124"/>
      <c r="B48" t="s">
        <v>386</v>
      </c>
      <c r="C48" s="117">
        <v>26.73</v>
      </c>
      <c r="D48" s="117">
        <v>27.6</v>
      </c>
      <c r="E48" s="117">
        <v>26.92</v>
      </c>
      <c r="F48" s="117">
        <v>25.41</v>
      </c>
      <c r="G48" s="117">
        <v>24.7</v>
      </c>
      <c r="H48" s="117">
        <v>21.86</v>
      </c>
      <c r="I48" s="117">
        <v>18.8</v>
      </c>
      <c r="J48" s="117">
        <v>18.690000000000001</v>
      </c>
      <c r="K48" s="117">
        <v>18.399999999999999</v>
      </c>
    </row>
    <row r="49" spans="1:11" s="41" customFormat="1" x14ac:dyDescent="0.35">
      <c r="A49" s="124"/>
      <c r="B49" t="s">
        <v>100</v>
      </c>
      <c r="C49" s="117">
        <v>2.14</v>
      </c>
      <c r="D49" s="117">
        <v>1.44</v>
      </c>
      <c r="E49" s="117">
        <v>2.12</v>
      </c>
      <c r="F49" s="117">
        <v>4.54</v>
      </c>
      <c r="G49" s="117">
        <v>5.28</v>
      </c>
      <c r="H49" s="117">
        <v>4.28</v>
      </c>
      <c r="I49" s="117">
        <v>6.72</v>
      </c>
      <c r="J49" s="117">
        <v>6.17</v>
      </c>
      <c r="K49" s="117">
        <v>6.66</v>
      </c>
    </row>
    <row r="50" spans="1:11" s="41" customFormat="1" x14ac:dyDescent="0.35">
      <c r="A50" s="124"/>
      <c r="B50" t="s">
        <v>452</v>
      </c>
      <c r="C50" s="117">
        <v>0.06</v>
      </c>
      <c r="D50" s="117">
        <v>0.06</v>
      </c>
      <c r="E50" s="117">
        <v>0.06</v>
      </c>
      <c r="F50" s="117">
        <v>0.06</v>
      </c>
      <c r="G50" s="117">
        <v>0.05</v>
      </c>
      <c r="H50" s="117">
        <v>0.05</v>
      </c>
      <c r="I50" s="117">
        <v>0.05</v>
      </c>
      <c r="J50" s="117">
        <v>0.05</v>
      </c>
      <c r="K50" s="117">
        <v>0.05</v>
      </c>
    </row>
    <row r="51" spans="1:11" s="41" customFormat="1" x14ac:dyDescent="0.35">
      <c r="A51" s="124"/>
      <c r="B51" t="s">
        <v>453</v>
      </c>
      <c r="C51" s="117">
        <v>1.44</v>
      </c>
      <c r="D51" s="117">
        <v>2.0299999999999998</v>
      </c>
      <c r="E51" s="117">
        <v>2.0299999999999998</v>
      </c>
      <c r="F51" s="117">
        <v>2.08</v>
      </c>
      <c r="G51" s="117">
        <v>2.33</v>
      </c>
      <c r="H51" s="117">
        <v>2.16</v>
      </c>
      <c r="I51" s="117">
        <v>2.31</v>
      </c>
      <c r="J51" s="117">
        <v>2.19</v>
      </c>
      <c r="K51" s="117">
        <v>1.79</v>
      </c>
    </row>
    <row r="52" spans="1:11" s="41" customFormat="1" x14ac:dyDescent="0.35">
      <c r="A52" s="124"/>
      <c r="B52" t="s">
        <v>15</v>
      </c>
      <c r="C52" s="117">
        <v>0</v>
      </c>
      <c r="D52" s="117">
        <v>0</v>
      </c>
      <c r="E52" s="117">
        <v>0</v>
      </c>
      <c r="F52" s="117">
        <v>0</v>
      </c>
      <c r="G52" s="117">
        <v>0</v>
      </c>
      <c r="H52" s="117">
        <v>0</v>
      </c>
      <c r="I52" s="117">
        <v>0</v>
      </c>
      <c r="J52" s="117">
        <v>0</v>
      </c>
      <c r="K52" s="117">
        <v>0</v>
      </c>
    </row>
    <row r="53" spans="1:11" s="41" customFormat="1" x14ac:dyDescent="0.35">
      <c r="A53" s="124"/>
      <c r="B53" t="s">
        <v>449</v>
      </c>
      <c r="C53" s="117">
        <v>6.22</v>
      </c>
      <c r="D53" s="117">
        <v>6.71</v>
      </c>
      <c r="E53" s="117">
        <v>6.16</v>
      </c>
      <c r="F53" s="117">
        <v>5.54</v>
      </c>
      <c r="G53" s="117">
        <v>5.43</v>
      </c>
      <c r="H53" s="117">
        <v>1.1200000000000001</v>
      </c>
      <c r="I53" s="117">
        <v>0.9</v>
      </c>
      <c r="J53" s="117">
        <v>0.67</v>
      </c>
      <c r="K53" s="117">
        <v>0.88</v>
      </c>
    </row>
    <row r="54" spans="1:11" s="41" customFormat="1" x14ac:dyDescent="0.35">
      <c r="A54" s="124"/>
      <c r="B54" t="s">
        <v>450</v>
      </c>
      <c r="C54" s="117">
        <v>0.37</v>
      </c>
      <c r="D54" s="117">
        <v>0.36</v>
      </c>
      <c r="E54" s="117">
        <v>0.19</v>
      </c>
      <c r="F54" s="117">
        <v>0.18</v>
      </c>
      <c r="G54" s="117">
        <v>0.18</v>
      </c>
      <c r="H54" s="117">
        <v>0.03</v>
      </c>
      <c r="I54" s="117">
        <v>0.02</v>
      </c>
      <c r="J54" s="117">
        <v>0.03</v>
      </c>
      <c r="K54" s="117">
        <v>0.04</v>
      </c>
    </row>
    <row r="55" spans="1:11" s="41" customFormat="1" x14ac:dyDescent="0.35">
      <c r="A55" s="124"/>
      <c r="B55" t="s">
        <v>454</v>
      </c>
      <c r="C55" s="117">
        <v>2.08</v>
      </c>
      <c r="D55" s="117">
        <v>2.25</v>
      </c>
      <c r="E55" s="117">
        <v>2.25</v>
      </c>
      <c r="F55" s="117">
        <v>2.25</v>
      </c>
      <c r="G55" s="117">
        <v>2.2599999999999998</v>
      </c>
      <c r="H55" s="117">
        <v>2.2000000000000002</v>
      </c>
      <c r="I55" s="117">
        <v>2.2000000000000002</v>
      </c>
      <c r="J55" s="117">
        <v>2.2599999999999998</v>
      </c>
      <c r="K55" s="117">
        <v>1.84</v>
      </c>
    </row>
    <row r="56" spans="1:11" s="41" customFormat="1" x14ac:dyDescent="0.35">
      <c r="A56" s="124"/>
      <c r="B56" t="s">
        <v>455</v>
      </c>
      <c r="C56" s="117">
        <v>9.58</v>
      </c>
      <c r="D56" s="117">
        <v>9.6</v>
      </c>
      <c r="E56" s="117">
        <v>10.71</v>
      </c>
      <c r="F56" s="117">
        <v>11.57</v>
      </c>
      <c r="G56" s="117">
        <v>12</v>
      </c>
      <c r="H56" s="117">
        <v>23.35</v>
      </c>
      <c r="I56" s="117">
        <v>24.94</v>
      </c>
      <c r="J56" s="117">
        <v>26.7</v>
      </c>
      <c r="K56" s="117">
        <v>27.68</v>
      </c>
    </row>
    <row r="57" spans="1:11" s="41" customFormat="1" x14ac:dyDescent="0.35">
      <c r="A57" s="124"/>
      <c r="B57" t="s">
        <v>462</v>
      </c>
      <c r="C57" s="117">
        <v>1.0900000000000001</v>
      </c>
      <c r="D57" s="117">
        <v>1.07</v>
      </c>
      <c r="E57" s="117">
        <v>1.08</v>
      </c>
      <c r="F57" s="117">
        <v>1.08</v>
      </c>
      <c r="G57" s="117">
        <v>1.07</v>
      </c>
      <c r="H57" s="117">
        <v>1.1100000000000001</v>
      </c>
      <c r="I57" s="117">
        <v>1.3</v>
      </c>
      <c r="J57" s="117">
        <v>1.32</v>
      </c>
      <c r="K57" s="117">
        <v>1.39</v>
      </c>
    </row>
    <row r="58" spans="1:11" s="3" customFormat="1" x14ac:dyDescent="0.35">
      <c r="B58" s="272" t="s">
        <v>461</v>
      </c>
      <c r="C58" s="276">
        <v>57.21</v>
      </c>
      <c r="D58" s="276">
        <v>58.610000000000007</v>
      </c>
      <c r="E58" s="276">
        <v>58.389999999999993</v>
      </c>
      <c r="F58" s="276">
        <v>59.29</v>
      </c>
      <c r="G58" s="276">
        <v>59.879999999999995</v>
      </c>
      <c r="H58" s="276">
        <v>62.209999999999994</v>
      </c>
      <c r="I58" s="276">
        <v>63.180000000000007</v>
      </c>
      <c r="J58" s="276">
        <v>64</v>
      </c>
      <c r="K58" s="276">
        <v>64.61</v>
      </c>
    </row>
    <row r="59" spans="1:11" s="3" customFormat="1" x14ac:dyDescent="0.35">
      <c r="B59" s="272" t="s">
        <v>37</v>
      </c>
      <c r="C59" s="276">
        <v>149.26</v>
      </c>
      <c r="D59" s="276">
        <v>152.65</v>
      </c>
      <c r="E59" s="276">
        <v>151.1</v>
      </c>
      <c r="F59" s="276">
        <v>153.29999999999998</v>
      </c>
      <c r="G59" s="276">
        <v>153.17000000000002</v>
      </c>
      <c r="H59" s="276">
        <v>162.13999999999999</v>
      </c>
      <c r="I59" s="276">
        <v>164.76</v>
      </c>
      <c r="J59" s="276">
        <v>165.62</v>
      </c>
      <c r="K59" s="276">
        <v>167.64</v>
      </c>
    </row>
  </sheetData>
  <pageMargins left="0.7" right="0.7" top="0.75" bottom="0.75" header="0.3" footer="0.3"/>
  <pageSetup paperSize="9" orientation="portrait" r:id="rId1"/>
  <customProperties>
    <customPr name="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sheetPr>
  <dimension ref="B1:Z81"/>
  <sheetViews>
    <sheetView showOutlineSymbols="0" workbookViewId="0">
      <selection activeCell="M34" sqref="M34"/>
    </sheetView>
  </sheetViews>
  <sheetFormatPr defaultColWidth="12.7265625" defaultRowHeight="14.5" x14ac:dyDescent="0.35"/>
  <cols>
    <col min="1" max="1" width="3.7265625" customWidth="1"/>
    <col min="2" max="2" width="12.7265625" style="170" customWidth="1"/>
    <col min="3" max="20" width="12.7265625" customWidth="1"/>
  </cols>
  <sheetData>
    <row r="1" spans="2:4" s="167" customFormat="1" ht="20.149999999999999" customHeight="1" x14ac:dyDescent="0.45">
      <c r="B1" s="166" t="s">
        <v>185</v>
      </c>
      <c r="D1" s="168"/>
    </row>
    <row r="3" spans="2:4" x14ac:dyDescent="0.35">
      <c r="B3" s="169" t="s">
        <v>186</v>
      </c>
    </row>
    <row r="4" spans="2:4" x14ac:dyDescent="0.35">
      <c r="B4" s="169" t="s">
        <v>187</v>
      </c>
    </row>
    <row r="5" spans="2:4" x14ac:dyDescent="0.35">
      <c r="B5" s="169" t="s">
        <v>188</v>
      </c>
    </row>
    <row r="7" spans="2:4" s="235" customFormat="1" ht="17" x14ac:dyDescent="0.4">
      <c r="B7" s="236" t="s">
        <v>129</v>
      </c>
      <c r="D7" s="237"/>
    </row>
    <row r="24" spans="2:26" s="235" customFormat="1" ht="17" x14ac:dyDescent="0.4">
      <c r="B24" s="236" t="s">
        <v>62</v>
      </c>
      <c r="D24" s="237"/>
      <c r="G24" s="236" t="s">
        <v>189</v>
      </c>
      <c r="N24" s="235" t="s">
        <v>190</v>
      </c>
    </row>
    <row r="25" spans="2:26" x14ac:dyDescent="0.35">
      <c r="B25" s="173"/>
      <c r="G25" s="173"/>
      <c r="H25" s="173"/>
      <c r="N25" s="173"/>
      <c r="O25" s="173"/>
    </row>
    <row r="26" spans="2:26" x14ac:dyDescent="0.35">
      <c r="B26" s="171" t="s">
        <v>191</v>
      </c>
      <c r="C26" s="123"/>
      <c r="D26" s="123"/>
      <c r="E26" s="123"/>
      <c r="G26" s="171" t="s">
        <v>191</v>
      </c>
      <c r="H26" s="123"/>
      <c r="I26" s="123"/>
      <c r="J26" s="123"/>
      <c r="K26" s="123"/>
      <c r="N26" s="171" t="s">
        <v>191</v>
      </c>
      <c r="O26" s="169"/>
      <c r="P26" s="171"/>
      <c r="Q26" s="171"/>
      <c r="R26" s="171"/>
      <c r="S26" s="171"/>
      <c r="T26" s="171" t="s">
        <v>191</v>
      </c>
      <c r="U26" s="169"/>
    </row>
    <row r="27" spans="2:26" x14ac:dyDescent="0.35">
      <c r="B27" s="171" t="s">
        <v>192</v>
      </c>
      <c r="C27" s="172" t="s">
        <v>55</v>
      </c>
      <c r="D27" s="172" t="s">
        <v>56</v>
      </c>
      <c r="E27" s="172" t="s">
        <v>31</v>
      </c>
      <c r="G27" s="171" t="s">
        <v>192</v>
      </c>
      <c r="H27" s="172" t="s">
        <v>193</v>
      </c>
      <c r="I27" s="172" t="s">
        <v>194</v>
      </c>
      <c r="J27" s="172" t="s">
        <v>195</v>
      </c>
      <c r="K27" s="172" t="s">
        <v>196</v>
      </c>
      <c r="L27" s="172" t="s">
        <v>31</v>
      </c>
      <c r="N27" s="171"/>
      <c r="O27" s="172" t="s">
        <v>193</v>
      </c>
      <c r="P27" s="172" t="s">
        <v>194</v>
      </c>
      <c r="Q27" s="172" t="s">
        <v>176</v>
      </c>
      <c r="R27" s="172" t="s">
        <v>31</v>
      </c>
      <c r="S27" s="171"/>
      <c r="T27" s="171" t="s">
        <v>192</v>
      </c>
      <c r="U27" s="172" t="s">
        <v>193</v>
      </c>
      <c r="V27" s="172" t="s">
        <v>197</v>
      </c>
      <c r="W27" s="172" t="s">
        <v>198</v>
      </c>
      <c r="X27" s="172" t="s">
        <v>176</v>
      </c>
      <c r="Y27" s="172" t="s">
        <v>199</v>
      </c>
      <c r="Z27" s="172" t="s">
        <v>31</v>
      </c>
    </row>
    <row r="28" spans="2:26" x14ac:dyDescent="0.35">
      <c r="B28" s="170">
        <v>2025</v>
      </c>
      <c r="C28" s="107">
        <v>1520.14</v>
      </c>
      <c r="D28" s="107">
        <v>3526.36</v>
      </c>
      <c r="E28" s="165">
        <v>5046.5</v>
      </c>
      <c r="G28" s="170">
        <v>2025</v>
      </c>
      <c r="H28" s="107">
        <v>4716.0600000000004</v>
      </c>
      <c r="I28" s="107">
        <v>27</v>
      </c>
      <c r="J28" s="107">
        <v>21.9</v>
      </c>
      <c r="K28" s="107">
        <v>130</v>
      </c>
      <c r="L28" s="165">
        <v>4894.96</v>
      </c>
      <c r="N28" s="170">
        <v>2025</v>
      </c>
      <c r="O28" s="107">
        <v>2636.2</v>
      </c>
      <c r="P28" s="107">
        <v>0</v>
      </c>
      <c r="Q28" s="107">
        <v>0</v>
      </c>
      <c r="R28" s="165">
        <v>2636.2</v>
      </c>
      <c r="S28" s="170"/>
      <c r="T28" s="170">
        <v>2025</v>
      </c>
      <c r="U28" s="107">
        <v>2636.2</v>
      </c>
      <c r="V28" s="107">
        <v>0</v>
      </c>
      <c r="W28" s="107">
        <v>0</v>
      </c>
      <c r="X28" s="107">
        <v>0</v>
      </c>
      <c r="Y28" s="107">
        <v>0</v>
      </c>
      <c r="Z28" s="165">
        <v>2636.2</v>
      </c>
    </row>
    <row r="29" spans="2:26" x14ac:dyDescent="0.35">
      <c r="B29" s="170">
        <v>2026</v>
      </c>
      <c r="C29" s="107">
        <v>1670.14</v>
      </c>
      <c r="D29" s="107">
        <v>4773.16</v>
      </c>
      <c r="E29" s="165">
        <v>6443.3</v>
      </c>
      <c r="G29" s="170">
        <v>2026</v>
      </c>
      <c r="H29" s="107">
        <v>4715.5200000000004</v>
      </c>
      <c r="I29" s="107">
        <v>83.67</v>
      </c>
      <c r="J29" s="107">
        <v>22.05</v>
      </c>
      <c r="K29" s="107">
        <v>130</v>
      </c>
      <c r="L29" s="165">
        <v>4951.2400000000007</v>
      </c>
      <c r="N29" s="170">
        <v>2026</v>
      </c>
      <c r="O29" s="107">
        <v>2636.2</v>
      </c>
      <c r="P29" s="107">
        <v>0</v>
      </c>
      <c r="Q29" s="107">
        <v>0</v>
      </c>
      <c r="R29" s="165">
        <v>2636.2</v>
      </c>
      <c r="S29" s="170"/>
      <c r="T29" s="170">
        <v>2026</v>
      </c>
      <c r="U29" s="107">
        <v>2636.2</v>
      </c>
      <c r="V29" s="107">
        <v>0</v>
      </c>
      <c r="W29" s="107">
        <v>0</v>
      </c>
      <c r="X29" s="107">
        <v>0</v>
      </c>
      <c r="Y29" s="107">
        <v>0</v>
      </c>
      <c r="Z29" s="165">
        <v>2636.2</v>
      </c>
    </row>
    <row r="30" spans="2:26" x14ac:dyDescent="0.35">
      <c r="B30" s="170">
        <v>2027</v>
      </c>
      <c r="C30" s="107">
        <v>1820.14</v>
      </c>
      <c r="D30" s="107">
        <v>6413.41</v>
      </c>
      <c r="E30" s="165">
        <v>8233.5499999999993</v>
      </c>
      <c r="G30" s="170">
        <v>2027</v>
      </c>
      <c r="H30" s="107">
        <v>4712.8999999999996</v>
      </c>
      <c r="I30" s="107">
        <v>203.33</v>
      </c>
      <c r="J30" s="107">
        <v>22.2</v>
      </c>
      <c r="K30" s="107">
        <v>190</v>
      </c>
      <c r="L30" s="165">
        <v>5128.4299999999994</v>
      </c>
      <c r="N30" s="170">
        <v>2027</v>
      </c>
      <c r="O30" s="107">
        <v>2636.2</v>
      </c>
      <c r="P30" s="107">
        <v>1008</v>
      </c>
      <c r="Q30" s="107">
        <v>0</v>
      </c>
      <c r="R30" s="165">
        <v>3644.2</v>
      </c>
      <c r="S30" s="170"/>
      <c r="T30" s="170">
        <v>2027</v>
      </c>
      <c r="U30" s="107">
        <v>2636.2</v>
      </c>
      <c r="V30" s="107">
        <v>0</v>
      </c>
      <c r="W30" s="107">
        <v>1008</v>
      </c>
      <c r="X30" s="107">
        <v>0</v>
      </c>
      <c r="Y30" s="107">
        <v>0</v>
      </c>
      <c r="Z30" s="165">
        <v>3644.2</v>
      </c>
    </row>
    <row r="31" spans="2:26" x14ac:dyDescent="0.35">
      <c r="B31" s="170">
        <v>2028</v>
      </c>
      <c r="C31" s="107">
        <v>2170.14</v>
      </c>
      <c r="D31" s="107">
        <v>13913.41</v>
      </c>
      <c r="E31" s="165">
        <v>16083.55</v>
      </c>
      <c r="G31" s="170">
        <v>2028</v>
      </c>
      <c r="H31" s="107">
        <v>4711.37</v>
      </c>
      <c r="I31" s="107">
        <v>739.77</v>
      </c>
      <c r="J31" s="107">
        <v>22.35</v>
      </c>
      <c r="K31" s="107">
        <v>190</v>
      </c>
      <c r="L31" s="165">
        <v>5663.49</v>
      </c>
      <c r="N31" s="170">
        <v>2028</v>
      </c>
      <c r="O31" s="107">
        <v>2636.2</v>
      </c>
      <c r="P31" s="107">
        <v>1080</v>
      </c>
      <c r="Q31" s="107">
        <v>0</v>
      </c>
      <c r="R31" s="165">
        <v>3716.2</v>
      </c>
      <c r="S31" s="170"/>
      <c r="T31" s="170">
        <v>2028</v>
      </c>
      <c r="U31" s="107">
        <v>2636.2</v>
      </c>
      <c r="V31" s="107">
        <v>0</v>
      </c>
      <c r="W31" s="107">
        <v>1080</v>
      </c>
      <c r="X31" s="107">
        <v>0</v>
      </c>
      <c r="Y31" s="107">
        <v>0</v>
      </c>
      <c r="Z31" s="165">
        <v>3716.2</v>
      </c>
    </row>
    <row r="32" spans="2:26" x14ac:dyDescent="0.35">
      <c r="B32" s="170">
        <v>2029</v>
      </c>
      <c r="C32" s="107">
        <v>2520.14</v>
      </c>
      <c r="D32" s="107">
        <v>21413.410000000003</v>
      </c>
      <c r="E32" s="165">
        <v>23933.550000000003</v>
      </c>
      <c r="G32" s="170">
        <v>2029</v>
      </c>
      <c r="H32" s="107">
        <v>4682.21</v>
      </c>
      <c r="I32" s="107">
        <v>1276.2</v>
      </c>
      <c r="J32" s="107">
        <v>22.5</v>
      </c>
      <c r="K32" s="107">
        <v>190</v>
      </c>
      <c r="L32" s="165">
        <v>6170.91</v>
      </c>
      <c r="N32" s="170">
        <v>2029</v>
      </c>
      <c r="O32" s="107">
        <v>2636.2</v>
      </c>
      <c r="P32" s="107">
        <v>1485</v>
      </c>
      <c r="Q32" s="107">
        <v>0</v>
      </c>
      <c r="R32" s="165">
        <v>4121.2</v>
      </c>
      <c r="S32" s="170"/>
      <c r="T32" s="170">
        <v>2029</v>
      </c>
      <c r="U32" s="107">
        <v>2636.2</v>
      </c>
      <c r="V32" s="107">
        <v>405</v>
      </c>
      <c r="W32" s="107">
        <v>1080</v>
      </c>
      <c r="X32" s="107">
        <v>0</v>
      </c>
      <c r="Y32" s="107">
        <v>0</v>
      </c>
      <c r="Z32" s="165">
        <v>4121.2</v>
      </c>
    </row>
    <row r="33" spans="2:26" x14ac:dyDescent="0.35">
      <c r="B33" s="170">
        <v>2030</v>
      </c>
      <c r="C33" s="107">
        <v>2720.14</v>
      </c>
      <c r="D33" s="107">
        <v>21413.410000000003</v>
      </c>
      <c r="E33" s="165">
        <v>24133.550000000003</v>
      </c>
      <c r="G33" s="170">
        <v>2030</v>
      </c>
      <c r="H33" s="107">
        <v>4650.91</v>
      </c>
      <c r="I33" s="107">
        <v>1476.2</v>
      </c>
      <c r="J33" s="107">
        <v>22.65</v>
      </c>
      <c r="K33" s="107">
        <v>260</v>
      </c>
      <c r="L33" s="165">
        <v>6409.7599999999993</v>
      </c>
      <c r="N33" s="170">
        <v>2030</v>
      </c>
      <c r="O33" s="107">
        <v>2636.2</v>
      </c>
      <c r="P33" s="107">
        <v>1485</v>
      </c>
      <c r="Q33" s="107">
        <v>0</v>
      </c>
      <c r="R33" s="165">
        <v>4121.2</v>
      </c>
      <c r="S33" s="170"/>
      <c r="T33" s="170">
        <v>2030</v>
      </c>
      <c r="U33" s="107">
        <v>2636.2</v>
      </c>
      <c r="V33" s="107">
        <v>405</v>
      </c>
      <c r="W33" s="107">
        <v>1080</v>
      </c>
      <c r="X33" s="107">
        <v>0</v>
      </c>
      <c r="Y33" s="107">
        <v>0</v>
      </c>
      <c r="Z33" s="165">
        <v>4121.2</v>
      </c>
    </row>
    <row r="34" spans="2:26" x14ac:dyDescent="0.35">
      <c r="B34" s="170">
        <v>2031</v>
      </c>
      <c r="C34" s="107">
        <v>2920.14</v>
      </c>
      <c r="D34" s="107">
        <v>21413.410000000003</v>
      </c>
      <c r="E34" s="165">
        <v>24333.550000000003</v>
      </c>
      <c r="G34" s="170">
        <v>2031</v>
      </c>
      <c r="H34" s="107">
        <v>4602.13</v>
      </c>
      <c r="I34" s="107">
        <v>1676.2</v>
      </c>
      <c r="J34" s="107">
        <v>22.8</v>
      </c>
      <c r="K34" s="107">
        <v>260</v>
      </c>
      <c r="L34" s="165">
        <v>6561.13</v>
      </c>
      <c r="N34" s="170">
        <v>2031</v>
      </c>
      <c r="O34" s="107">
        <v>2636.2</v>
      </c>
      <c r="P34" s="107">
        <v>1485</v>
      </c>
      <c r="Q34" s="107">
        <v>0</v>
      </c>
      <c r="R34" s="165">
        <v>4121.2</v>
      </c>
      <c r="S34" s="170"/>
      <c r="T34" s="170">
        <v>2031</v>
      </c>
      <c r="U34" s="107">
        <v>2636.2</v>
      </c>
      <c r="V34" s="107">
        <v>405</v>
      </c>
      <c r="W34" s="107">
        <v>1080</v>
      </c>
      <c r="X34" s="107">
        <v>0</v>
      </c>
      <c r="Y34" s="107">
        <v>0</v>
      </c>
      <c r="Z34" s="165">
        <v>4121.2</v>
      </c>
    </row>
    <row r="35" spans="2:26" x14ac:dyDescent="0.35">
      <c r="B35" s="170">
        <v>2032</v>
      </c>
      <c r="C35" s="107">
        <v>3120.14</v>
      </c>
      <c r="D35" s="107">
        <v>21413.410000000003</v>
      </c>
      <c r="E35" s="165">
        <v>24533.550000000003</v>
      </c>
      <c r="G35" s="170">
        <v>2032</v>
      </c>
      <c r="H35" s="107">
        <v>4588.74</v>
      </c>
      <c r="I35" s="107">
        <v>1876.2</v>
      </c>
      <c r="J35" s="107">
        <v>22.95</v>
      </c>
      <c r="K35" s="107">
        <v>260</v>
      </c>
      <c r="L35" s="165">
        <v>6747.8899999999994</v>
      </c>
      <c r="N35" s="170">
        <v>2032</v>
      </c>
      <c r="O35" s="107">
        <v>2636.2</v>
      </c>
      <c r="P35" s="107">
        <v>3525</v>
      </c>
      <c r="Q35" s="107">
        <v>0</v>
      </c>
      <c r="R35" s="165">
        <v>6161.2</v>
      </c>
      <c r="S35" s="170"/>
      <c r="T35" s="170">
        <v>2032</v>
      </c>
      <c r="U35" s="107">
        <v>2636.2</v>
      </c>
      <c r="V35" s="107">
        <v>555</v>
      </c>
      <c r="W35" s="107">
        <v>2970</v>
      </c>
      <c r="X35" s="107">
        <v>0</v>
      </c>
      <c r="Y35" s="107">
        <v>0</v>
      </c>
      <c r="Z35" s="165">
        <v>6161.2</v>
      </c>
    </row>
    <row r="36" spans="2:26" x14ac:dyDescent="0.35">
      <c r="B36" s="170">
        <v>2033</v>
      </c>
      <c r="C36" s="107">
        <v>3320.14</v>
      </c>
      <c r="D36" s="107">
        <v>21413.410000000003</v>
      </c>
      <c r="E36" s="165">
        <v>24733.550000000003</v>
      </c>
      <c r="G36" s="170">
        <v>2033</v>
      </c>
      <c r="H36" s="107">
        <v>4564.32</v>
      </c>
      <c r="I36" s="107">
        <v>2076.1999999999998</v>
      </c>
      <c r="J36" s="107">
        <v>23.1</v>
      </c>
      <c r="K36" s="107">
        <v>260</v>
      </c>
      <c r="L36" s="165">
        <v>6923.62</v>
      </c>
      <c r="N36" s="170">
        <v>2033</v>
      </c>
      <c r="O36" s="107">
        <v>2636.2</v>
      </c>
      <c r="P36" s="107">
        <v>3525</v>
      </c>
      <c r="Q36" s="107">
        <v>0</v>
      </c>
      <c r="R36" s="165">
        <v>6161.2</v>
      </c>
      <c r="S36" s="170"/>
      <c r="T36" s="170">
        <v>2033</v>
      </c>
      <c r="U36" s="107">
        <v>2636.2</v>
      </c>
      <c r="V36" s="107">
        <v>555</v>
      </c>
      <c r="W36" s="107">
        <v>2970</v>
      </c>
      <c r="X36" s="107">
        <v>0</v>
      </c>
      <c r="Y36" s="107">
        <v>0</v>
      </c>
      <c r="Z36" s="165">
        <v>6161.2</v>
      </c>
    </row>
    <row r="37" spans="2:26" x14ac:dyDescent="0.35">
      <c r="B37" s="170">
        <v>2034</v>
      </c>
      <c r="C37" s="107">
        <v>3520.14</v>
      </c>
      <c r="D37" s="107">
        <v>21413.410000000003</v>
      </c>
      <c r="E37" s="165">
        <v>24933.550000000003</v>
      </c>
      <c r="G37" s="170">
        <v>2034</v>
      </c>
      <c r="H37" s="107">
        <v>4513.24</v>
      </c>
      <c r="I37" s="107">
        <v>2276.1999999999998</v>
      </c>
      <c r="J37" s="107">
        <v>23.25</v>
      </c>
      <c r="K37" s="107">
        <v>260</v>
      </c>
      <c r="L37" s="165">
        <v>7072.69</v>
      </c>
      <c r="N37" s="170">
        <v>2034</v>
      </c>
      <c r="O37" s="107">
        <v>2636.2</v>
      </c>
      <c r="P37" s="107">
        <v>4575</v>
      </c>
      <c r="Q37" s="107">
        <v>1050</v>
      </c>
      <c r="R37" s="165">
        <v>8261.2000000000007</v>
      </c>
      <c r="S37" s="170"/>
      <c r="T37" s="170">
        <v>2034</v>
      </c>
      <c r="U37" s="107">
        <v>2636.2</v>
      </c>
      <c r="V37" s="107">
        <v>555</v>
      </c>
      <c r="W37" s="107">
        <v>4020</v>
      </c>
      <c r="X37" s="107">
        <v>1050</v>
      </c>
      <c r="Y37" s="107">
        <v>0</v>
      </c>
      <c r="Z37" s="165">
        <v>8261.2000000000007</v>
      </c>
    </row>
    <row r="38" spans="2:26" x14ac:dyDescent="0.35">
      <c r="B38" s="170">
        <v>2035</v>
      </c>
      <c r="C38" s="107">
        <v>3720.14</v>
      </c>
      <c r="D38" s="107">
        <v>21663.410000000003</v>
      </c>
      <c r="E38" s="165">
        <v>25383.550000000003</v>
      </c>
      <c r="G38" s="170">
        <v>2035</v>
      </c>
      <c r="H38" s="107">
        <v>4461.6400000000003</v>
      </c>
      <c r="I38" s="107">
        <v>2476.1999999999998</v>
      </c>
      <c r="J38" s="107">
        <v>23.4</v>
      </c>
      <c r="K38" s="107">
        <v>305</v>
      </c>
      <c r="L38" s="165">
        <v>7266.24</v>
      </c>
      <c r="N38" s="170">
        <v>2035</v>
      </c>
      <c r="O38" s="107">
        <v>2636.2</v>
      </c>
      <c r="P38" s="107">
        <v>5859.7730000000001</v>
      </c>
      <c r="Q38" s="107">
        <v>2100</v>
      </c>
      <c r="R38" s="165">
        <v>10595.973</v>
      </c>
      <c r="S38" s="170"/>
      <c r="T38" s="170">
        <v>2035</v>
      </c>
      <c r="U38" s="107">
        <v>2636.2</v>
      </c>
      <c r="V38" s="107">
        <v>555</v>
      </c>
      <c r="W38" s="107">
        <v>4020</v>
      </c>
      <c r="X38" s="107">
        <v>2100</v>
      </c>
      <c r="Y38" s="107">
        <v>1284.7729999999999</v>
      </c>
      <c r="Z38" s="165">
        <v>10595.973</v>
      </c>
    </row>
    <row r="39" spans="2:26" x14ac:dyDescent="0.35">
      <c r="B39" s="170">
        <v>2036</v>
      </c>
      <c r="C39" s="107">
        <v>3920.14</v>
      </c>
      <c r="D39" s="107">
        <v>21913.410000000003</v>
      </c>
      <c r="E39" s="165">
        <v>25833.550000000003</v>
      </c>
      <c r="G39" s="170">
        <v>2036</v>
      </c>
      <c r="H39" s="107">
        <v>4411.95</v>
      </c>
      <c r="I39" s="107">
        <v>2676.2</v>
      </c>
      <c r="J39" s="107">
        <v>23.55</v>
      </c>
      <c r="K39" s="107">
        <v>305</v>
      </c>
      <c r="L39" s="165">
        <v>7416.7</v>
      </c>
      <c r="N39" s="170">
        <v>2036</v>
      </c>
      <c r="O39" s="107">
        <v>2636.2</v>
      </c>
      <c r="P39" s="107">
        <v>7144.5470000000005</v>
      </c>
      <c r="Q39" s="107">
        <v>3150</v>
      </c>
      <c r="R39" s="165">
        <v>12930.746999999999</v>
      </c>
      <c r="S39" s="170"/>
      <c r="T39" s="170">
        <v>2036</v>
      </c>
      <c r="U39" s="107">
        <v>2636.2</v>
      </c>
      <c r="V39" s="107">
        <v>555</v>
      </c>
      <c r="W39" s="107">
        <v>4020</v>
      </c>
      <c r="X39" s="107">
        <v>3150</v>
      </c>
      <c r="Y39" s="107">
        <v>2569.547</v>
      </c>
      <c r="Z39" s="165">
        <v>12930.747000000001</v>
      </c>
    </row>
    <row r="40" spans="2:26" x14ac:dyDescent="0.35">
      <c r="B40" s="170">
        <v>2037</v>
      </c>
      <c r="C40" s="107">
        <v>4120.1400000000003</v>
      </c>
      <c r="D40" s="107">
        <v>22163.410000000003</v>
      </c>
      <c r="E40" s="165">
        <v>26283.550000000003</v>
      </c>
      <c r="G40" s="170">
        <v>2037</v>
      </c>
      <c r="H40" s="107">
        <v>4337.58</v>
      </c>
      <c r="I40" s="107">
        <v>2876.2</v>
      </c>
      <c r="J40" s="107">
        <v>23.7</v>
      </c>
      <c r="K40" s="107">
        <v>305</v>
      </c>
      <c r="L40" s="165">
        <v>7542.48</v>
      </c>
      <c r="N40" s="170">
        <v>2037</v>
      </c>
      <c r="O40" s="107">
        <v>2636.2</v>
      </c>
      <c r="P40" s="107">
        <v>9429.32</v>
      </c>
      <c r="Q40" s="107">
        <v>3150</v>
      </c>
      <c r="R40" s="165">
        <v>15215.52</v>
      </c>
      <c r="S40" s="170"/>
      <c r="T40" s="170">
        <v>2037</v>
      </c>
      <c r="U40" s="107">
        <v>2636.2</v>
      </c>
      <c r="V40" s="107">
        <v>555</v>
      </c>
      <c r="W40" s="107">
        <v>4020</v>
      </c>
      <c r="X40" s="107">
        <v>3150</v>
      </c>
      <c r="Y40" s="107">
        <v>4854.32</v>
      </c>
      <c r="Z40" s="165">
        <v>15215.52</v>
      </c>
    </row>
    <row r="41" spans="2:26" x14ac:dyDescent="0.35">
      <c r="B41" s="170">
        <v>2038</v>
      </c>
      <c r="C41" s="107">
        <v>4320.1400000000003</v>
      </c>
      <c r="D41" s="107">
        <v>22413.410000000003</v>
      </c>
      <c r="E41" s="165">
        <v>26733.550000000003</v>
      </c>
      <c r="G41" s="170">
        <v>2038</v>
      </c>
      <c r="H41" s="107">
        <v>4215.9799999999996</v>
      </c>
      <c r="I41" s="107">
        <v>3076.2</v>
      </c>
      <c r="J41" s="107">
        <v>23.85</v>
      </c>
      <c r="K41" s="107">
        <v>305</v>
      </c>
      <c r="L41" s="165">
        <v>7621.03</v>
      </c>
      <c r="N41" s="170">
        <v>2038</v>
      </c>
      <c r="O41" s="107">
        <v>2636.2</v>
      </c>
      <c r="P41" s="107">
        <v>12714.093000000001</v>
      </c>
      <c r="Q41" s="107">
        <v>3150</v>
      </c>
      <c r="R41" s="165">
        <v>18500.293000000001</v>
      </c>
      <c r="S41" s="170"/>
      <c r="T41" s="170">
        <v>2038</v>
      </c>
      <c r="U41" s="107">
        <v>2636.2</v>
      </c>
      <c r="V41" s="107">
        <v>555</v>
      </c>
      <c r="W41" s="107">
        <v>4020</v>
      </c>
      <c r="X41" s="107">
        <v>3150</v>
      </c>
      <c r="Y41" s="107">
        <v>8139.0929999999998</v>
      </c>
      <c r="Z41" s="165">
        <v>18500.293000000001</v>
      </c>
    </row>
    <row r="42" spans="2:26" x14ac:dyDescent="0.35">
      <c r="B42" s="170">
        <v>2039</v>
      </c>
      <c r="C42" s="107">
        <v>4517.84</v>
      </c>
      <c r="D42" s="107">
        <v>22663.410000000003</v>
      </c>
      <c r="E42" s="165">
        <v>27181.250000000004</v>
      </c>
      <c r="G42" s="170">
        <v>2039</v>
      </c>
      <c r="H42" s="107">
        <v>4028.17</v>
      </c>
      <c r="I42" s="107">
        <v>3276.2</v>
      </c>
      <c r="J42" s="107">
        <v>24</v>
      </c>
      <c r="K42" s="107">
        <v>305</v>
      </c>
      <c r="L42" s="165">
        <v>7633.37</v>
      </c>
      <c r="N42" s="170">
        <v>2039</v>
      </c>
      <c r="O42" s="107">
        <v>2636.2</v>
      </c>
      <c r="P42" s="107">
        <v>14498.867</v>
      </c>
      <c r="Q42" s="107">
        <v>7150</v>
      </c>
      <c r="R42" s="165">
        <v>24285.066999999999</v>
      </c>
      <c r="S42" s="170"/>
      <c r="T42" s="170">
        <v>2039</v>
      </c>
      <c r="U42" s="107">
        <v>2636.2</v>
      </c>
      <c r="V42" s="107">
        <v>555</v>
      </c>
      <c r="W42" s="107">
        <v>4020</v>
      </c>
      <c r="X42" s="107">
        <v>7150</v>
      </c>
      <c r="Y42" s="107">
        <v>9923.8670000000002</v>
      </c>
      <c r="Z42" s="165">
        <v>24285.067000000003</v>
      </c>
    </row>
    <row r="43" spans="2:26" x14ac:dyDescent="0.35">
      <c r="B43" s="170">
        <v>2040</v>
      </c>
      <c r="C43" s="107">
        <v>4715.2700000000004</v>
      </c>
      <c r="D43" s="107">
        <v>23163.410000000003</v>
      </c>
      <c r="E43" s="165">
        <v>27878.680000000004</v>
      </c>
      <c r="G43" s="170">
        <v>2040</v>
      </c>
      <c r="H43" s="107">
        <v>3823.53</v>
      </c>
      <c r="I43" s="107">
        <v>3476.2</v>
      </c>
      <c r="J43" s="107">
        <v>24.15</v>
      </c>
      <c r="K43" s="107">
        <v>375</v>
      </c>
      <c r="L43" s="165">
        <v>7698.8799999999992</v>
      </c>
      <c r="N43" s="170">
        <v>2040</v>
      </c>
      <c r="O43" s="107">
        <v>2636.2</v>
      </c>
      <c r="P43" s="107">
        <v>16283.64</v>
      </c>
      <c r="Q43" s="107">
        <v>7150</v>
      </c>
      <c r="R43" s="165">
        <v>26069.84</v>
      </c>
      <c r="S43" s="170"/>
      <c r="T43" s="170">
        <v>2040</v>
      </c>
      <c r="U43" s="107">
        <v>2636.2</v>
      </c>
      <c r="V43" s="107">
        <v>555</v>
      </c>
      <c r="W43" s="107">
        <v>4020</v>
      </c>
      <c r="X43" s="107">
        <v>7150</v>
      </c>
      <c r="Y43" s="107">
        <v>11708.64</v>
      </c>
      <c r="Z43" s="165">
        <v>26069.84</v>
      </c>
    </row>
    <row r="44" spans="2:26" x14ac:dyDescent="0.35">
      <c r="B44" s="170">
        <v>2041</v>
      </c>
      <c r="C44" s="107">
        <v>4897.1400000000003</v>
      </c>
      <c r="D44" s="107">
        <v>23663.410000000003</v>
      </c>
      <c r="E44" s="165">
        <v>28560.550000000003</v>
      </c>
      <c r="G44" s="170">
        <v>2041</v>
      </c>
      <c r="H44" s="107">
        <v>3549.59</v>
      </c>
      <c r="I44" s="107">
        <v>3676.2</v>
      </c>
      <c r="J44" s="107">
        <v>24.3</v>
      </c>
      <c r="K44" s="107">
        <v>375</v>
      </c>
      <c r="L44" s="165">
        <v>7625.09</v>
      </c>
      <c r="N44" s="170">
        <v>2041</v>
      </c>
      <c r="O44" s="107">
        <v>2636.2</v>
      </c>
      <c r="P44" s="107">
        <v>17568.413</v>
      </c>
      <c r="Q44" s="107">
        <v>10150</v>
      </c>
      <c r="R44" s="165">
        <v>30354.613000000001</v>
      </c>
      <c r="S44" s="170"/>
      <c r="T44" s="170">
        <v>2041</v>
      </c>
      <c r="U44" s="107">
        <v>2636.2</v>
      </c>
      <c r="V44" s="107">
        <v>555</v>
      </c>
      <c r="W44" s="107">
        <v>4020</v>
      </c>
      <c r="X44" s="107">
        <v>10150</v>
      </c>
      <c r="Y44" s="107">
        <v>12993.413</v>
      </c>
      <c r="Z44" s="165">
        <v>30354.613000000001</v>
      </c>
    </row>
    <row r="45" spans="2:26" x14ac:dyDescent="0.35">
      <c r="B45" s="170">
        <v>2042</v>
      </c>
      <c r="C45" s="107">
        <v>4723.28</v>
      </c>
      <c r="D45" s="107">
        <v>24163.410000000003</v>
      </c>
      <c r="E45" s="165">
        <v>28886.690000000002</v>
      </c>
      <c r="G45" s="170">
        <v>2042</v>
      </c>
      <c r="H45" s="107">
        <v>3221.12</v>
      </c>
      <c r="I45" s="107">
        <v>3876.2</v>
      </c>
      <c r="J45" s="107">
        <v>24.45</v>
      </c>
      <c r="K45" s="107">
        <v>375</v>
      </c>
      <c r="L45" s="165">
        <v>7496.7699999999995</v>
      </c>
      <c r="N45" s="170">
        <v>2042</v>
      </c>
      <c r="O45" s="107">
        <v>2636.2</v>
      </c>
      <c r="P45" s="107">
        <v>18853.186999999998</v>
      </c>
      <c r="Q45" s="107">
        <v>10150</v>
      </c>
      <c r="R45" s="165">
        <v>31639.386999999999</v>
      </c>
      <c r="S45" s="170"/>
      <c r="T45" s="170">
        <v>2042</v>
      </c>
      <c r="U45" s="107">
        <v>2636.2</v>
      </c>
      <c r="V45" s="107">
        <v>555</v>
      </c>
      <c r="W45" s="107">
        <v>4020</v>
      </c>
      <c r="X45" s="107">
        <v>10150</v>
      </c>
      <c r="Y45" s="107">
        <v>14278.187</v>
      </c>
      <c r="Z45" s="165">
        <v>31639.387000000002</v>
      </c>
    </row>
    <row r="46" spans="2:26" x14ac:dyDescent="0.35">
      <c r="B46" s="170">
        <v>2043</v>
      </c>
      <c r="C46" s="107">
        <v>4791.34</v>
      </c>
      <c r="D46" s="107">
        <v>24638.370000000003</v>
      </c>
      <c r="E46" s="165">
        <v>29429.710000000003</v>
      </c>
      <c r="G46" s="170">
        <v>2043</v>
      </c>
      <c r="H46" s="107">
        <v>2959.23</v>
      </c>
      <c r="I46" s="107">
        <v>4076.2</v>
      </c>
      <c r="J46" s="107">
        <v>24.6</v>
      </c>
      <c r="K46" s="107">
        <v>375</v>
      </c>
      <c r="L46" s="165">
        <v>7435.0300000000007</v>
      </c>
      <c r="N46" s="170">
        <v>2043</v>
      </c>
      <c r="O46" s="107">
        <v>2636.2</v>
      </c>
      <c r="P46" s="107">
        <v>20137.96</v>
      </c>
      <c r="Q46" s="107">
        <v>13150</v>
      </c>
      <c r="R46" s="165">
        <v>35924.160000000003</v>
      </c>
      <c r="S46" s="170"/>
      <c r="T46" s="170">
        <v>2043</v>
      </c>
      <c r="U46" s="107">
        <v>2636.2</v>
      </c>
      <c r="V46" s="107">
        <v>555</v>
      </c>
      <c r="W46" s="107">
        <v>4020</v>
      </c>
      <c r="X46" s="107">
        <v>13150</v>
      </c>
      <c r="Y46" s="107">
        <v>15562.96</v>
      </c>
      <c r="Z46" s="165">
        <v>35924.160000000003</v>
      </c>
    </row>
    <row r="47" spans="2:26" x14ac:dyDescent="0.35">
      <c r="B47" s="170">
        <v>2044</v>
      </c>
      <c r="C47" s="107">
        <v>4955.37</v>
      </c>
      <c r="D47" s="107">
        <v>25130.57</v>
      </c>
      <c r="E47" s="165">
        <v>30085.94</v>
      </c>
      <c r="G47" s="170">
        <v>2044</v>
      </c>
      <c r="H47" s="107">
        <v>2661.93</v>
      </c>
      <c r="I47" s="107">
        <v>4276.2</v>
      </c>
      <c r="J47" s="107">
        <v>24.75</v>
      </c>
      <c r="K47" s="107">
        <v>375</v>
      </c>
      <c r="L47" s="165">
        <v>7337.8799999999992</v>
      </c>
      <c r="N47" s="170">
        <v>2044</v>
      </c>
      <c r="O47" s="107">
        <v>2636.2</v>
      </c>
      <c r="P47" s="107">
        <v>21422.733</v>
      </c>
      <c r="Q47" s="107">
        <v>13150</v>
      </c>
      <c r="R47" s="165">
        <v>37208.933000000005</v>
      </c>
      <c r="S47" s="170"/>
      <c r="T47" s="170">
        <v>2044</v>
      </c>
      <c r="U47" s="107">
        <v>2636.2</v>
      </c>
      <c r="V47" s="107">
        <v>555</v>
      </c>
      <c r="W47" s="107">
        <v>4020</v>
      </c>
      <c r="X47" s="107">
        <v>13150</v>
      </c>
      <c r="Y47" s="107">
        <v>16847.733</v>
      </c>
      <c r="Z47" s="165">
        <v>37208.933000000005</v>
      </c>
    </row>
    <row r="48" spans="2:26" x14ac:dyDescent="0.35">
      <c r="B48" s="170">
        <v>2045</v>
      </c>
      <c r="C48" s="107">
        <v>5115.24</v>
      </c>
      <c r="D48" s="107">
        <v>25737.449999999997</v>
      </c>
      <c r="E48" s="165">
        <v>30852.689999999995</v>
      </c>
      <c r="G48" s="170">
        <v>2045</v>
      </c>
      <c r="H48" s="107">
        <v>2297.73</v>
      </c>
      <c r="I48" s="107">
        <v>4476.2</v>
      </c>
      <c r="J48" s="107">
        <v>24.9</v>
      </c>
      <c r="K48" s="107">
        <v>420</v>
      </c>
      <c r="L48" s="165">
        <v>7218.83</v>
      </c>
      <c r="N48" s="170">
        <v>2045</v>
      </c>
      <c r="O48" s="107">
        <v>2636.2</v>
      </c>
      <c r="P48" s="107">
        <v>22707.506999999998</v>
      </c>
      <c r="Q48" s="107">
        <v>13150</v>
      </c>
      <c r="R48" s="165">
        <v>38493.706999999995</v>
      </c>
      <c r="S48" s="170"/>
      <c r="T48" s="170">
        <v>2045</v>
      </c>
      <c r="U48" s="107">
        <v>2636.2</v>
      </c>
      <c r="V48" s="107">
        <v>555</v>
      </c>
      <c r="W48" s="107">
        <v>4020</v>
      </c>
      <c r="X48" s="107">
        <v>13150</v>
      </c>
      <c r="Y48" s="107">
        <v>18132.506999999998</v>
      </c>
      <c r="Z48" s="165">
        <v>38493.706999999995</v>
      </c>
    </row>
    <row r="49" spans="2:26" x14ac:dyDescent="0.35">
      <c r="B49" s="170">
        <v>2046</v>
      </c>
      <c r="C49" s="107">
        <v>5298.6</v>
      </c>
      <c r="D49" s="107">
        <v>26438.5</v>
      </c>
      <c r="E49" s="165">
        <v>31737.1</v>
      </c>
      <c r="G49" s="170">
        <v>2046</v>
      </c>
      <c r="H49" s="107">
        <v>1804.29</v>
      </c>
      <c r="I49" s="107">
        <v>4676.2</v>
      </c>
      <c r="J49" s="107">
        <v>25.05</v>
      </c>
      <c r="K49" s="107">
        <v>420</v>
      </c>
      <c r="L49" s="165">
        <v>6925.54</v>
      </c>
      <c r="N49" s="170">
        <v>2046</v>
      </c>
      <c r="O49" s="107">
        <v>2636.2</v>
      </c>
      <c r="P49" s="107">
        <v>23992.28</v>
      </c>
      <c r="Q49" s="107">
        <v>13150</v>
      </c>
      <c r="R49" s="165">
        <v>39778.479999999996</v>
      </c>
      <c r="S49" s="170"/>
      <c r="T49" s="170">
        <v>2046</v>
      </c>
      <c r="U49" s="107">
        <v>2636.2</v>
      </c>
      <c r="V49" s="107">
        <v>555</v>
      </c>
      <c r="W49" s="107">
        <v>4020</v>
      </c>
      <c r="X49" s="107">
        <v>13150</v>
      </c>
      <c r="Y49" s="107">
        <v>19417.28</v>
      </c>
      <c r="Z49" s="165">
        <v>39778.479999999996</v>
      </c>
    </row>
    <row r="50" spans="2:26" x14ac:dyDescent="0.35">
      <c r="B50" s="170">
        <v>2047</v>
      </c>
      <c r="C50" s="107">
        <v>5476.87</v>
      </c>
      <c r="D50" s="107">
        <v>27147.190000000002</v>
      </c>
      <c r="E50" s="165">
        <v>32624.06</v>
      </c>
      <c r="G50" s="170">
        <v>2047</v>
      </c>
      <c r="H50" s="107">
        <v>1421.33</v>
      </c>
      <c r="I50" s="107">
        <v>4876.2</v>
      </c>
      <c r="J50" s="107">
        <v>25.2</v>
      </c>
      <c r="K50" s="107">
        <v>420</v>
      </c>
      <c r="L50" s="165">
        <v>6742.73</v>
      </c>
      <c r="N50" s="170">
        <v>2047</v>
      </c>
      <c r="O50" s="107">
        <v>2636.2</v>
      </c>
      <c r="P50" s="107">
        <v>25277.053</v>
      </c>
      <c r="Q50" s="107">
        <v>13150</v>
      </c>
      <c r="R50" s="165">
        <v>41063.252999999997</v>
      </c>
      <c r="S50" s="170"/>
      <c r="T50" s="170">
        <v>2047</v>
      </c>
      <c r="U50" s="107">
        <v>2636.2</v>
      </c>
      <c r="V50" s="107">
        <v>555</v>
      </c>
      <c r="W50" s="107">
        <v>4020</v>
      </c>
      <c r="X50" s="107">
        <v>13150</v>
      </c>
      <c r="Y50" s="107">
        <v>20702.053</v>
      </c>
      <c r="Z50" s="165">
        <v>41063.252999999997</v>
      </c>
    </row>
    <row r="51" spans="2:26" x14ac:dyDescent="0.35">
      <c r="B51" s="170">
        <v>2048</v>
      </c>
      <c r="C51" s="107">
        <v>5657.11</v>
      </c>
      <c r="D51" s="107">
        <v>27822.010000000002</v>
      </c>
      <c r="E51" s="165">
        <v>33479.120000000003</v>
      </c>
      <c r="G51" s="170">
        <v>2048</v>
      </c>
      <c r="H51" s="107">
        <v>1124.72</v>
      </c>
      <c r="I51" s="107">
        <v>5076.2</v>
      </c>
      <c r="J51" s="107">
        <v>25.35</v>
      </c>
      <c r="K51" s="107">
        <v>420</v>
      </c>
      <c r="L51" s="165">
        <v>6646.27</v>
      </c>
      <c r="N51" s="170">
        <v>2048</v>
      </c>
      <c r="O51" s="107">
        <v>2636.2</v>
      </c>
      <c r="P51" s="107">
        <v>26561.827000000001</v>
      </c>
      <c r="Q51" s="107">
        <v>13150</v>
      </c>
      <c r="R51" s="165">
        <v>42348.027000000002</v>
      </c>
      <c r="S51" s="170"/>
      <c r="T51" s="170">
        <v>2048</v>
      </c>
      <c r="U51" s="107">
        <v>2636.2</v>
      </c>
      <c r="V51" s="107">
        <v>555</v>
      </c>
      <c r="W51" s="107">
        <v>4020</v>
      </c>
      <c r="X51" s="107">
        <v>13150</v>
      </c>
      <c r="Y51" s="107">
        <v>21986.827000000001</v>
      </c>
      <c r="Z51" s="165">
        <v>42348.027000000002</v>
      </c>
    </row>
    <row r="52" spans="2:26" x14ac:dyDescent="0.35">
      <c r="B52" s="170">
        <v>2049</v>
      </c>
      <c r="C52" s="107">
        <v>5834.28</v>
      </c>
      <c r="D52" s="107">
        <v>28507.620000000003</v>
      </c>
      <c r="E52" s="165">
        <v>34341.9</v>
      </c>
      <c r="G52" s="170">
        <v>2049</v>
      </c>
      <c r="H52" s="107">
        <v>719.64</v>
      </c>
      <c r="I52" s="107">
        <v>5276.2</v>
      </c>
      <c r="J52" s="107">
        <v>25.5</v>
      </c>
      <c r="K52" s="107">
        <v>420</v>
      </c>
      <c r="L52" s="165">
        <v>6441.34</v>
      </c>
      <c r="N52" s="170">
        <v>2049</v>
      </c>
      <c r="O52" s="107">
        <v>2636.2</v>
      </c>
      <c r="P52" s="107">
        <v>27846.6</v>
      </c>
      <c r="Q52" s="107">
        <v>13150</v>
      </c>
      <c r="R52" s="165">
        <v>43632.800000000003</v>
      </c>
      <c r="S52" s="170"/>
      <c r="T52" s="170">
        <v>2049</v>
      </c>
      <c r="U52" s="107">
        <v>2636.2</v>
      </c>
      <c r="V52" s="107">
        <v>555</v>
      </c>
      <c r="W52" s="107">
        <v>4020</v>
      </c>
      <c r="X52" s="107">
        <v>13150</v>
      </c>
      <c r="Y52" s="107">
        <v>23271.599999999999</v>
      </c>
      <c r="Z52" s="165">
        <v>43632.800000000003</v>
      </c>
    </row>
    <row r="53" spans="2:26" x14ac:dyDescent="0.35">
      <c r="C53" s="107"/>
      <c r="D53" s="107"/>
      <c r="E53" s="165"/>
      <c r="G53" s="170"/>
      <c r="H53" s="107"/>
      <c r="I53" s="107"/>
      <c r="J53" s="107"/>
      <c r="K53" s="107"/>
      <c r="L53" s="165"/>
      <c r="N53" s="170"/>
      <c r="O53" s="107"/>
      <c r="P53" s="107"/>
      <c r="Q53" s="107"/>
      <c r="R53" s="165"/>
      <c r="S53" s="170"/>
      <c r="T53" s="170"/>
      <c r="U53" s="352" t="e">
        <v>#N/A</v>
      </c>
      <c r="V53" s="352" t="e">
        <v>#N/A</v>
      </c>
      <c r="W53" s="352" t="e">
        <v>#N/A</v>
      </c>
      <c r="X53" s="352" t="e">
        <v>#N/A</v>
      </c>
      <c r="Y53" s="352" t="e">
        <v>#N/A</v>
      </c>
      <c r="Z53" s="353" t="e">
        <v>#N/A</v>
      </c>
    </row>
    <row r="55" spans="2:26" s="234" customFormat="1" ht="17" x14ac:dyDescent="0.4">
      <c r="B55" s="242"/>
      <c r="D55" s="243"/>
    </row>
    <row r="57" spans="2:26" x14ac:dyDescent="0.35">
      <c r="O57" s="123"/>
      <c r="P57" s="123"/>
      <c r="Q57" s="123"/>
      <c r="U57" s="144"/>
    </row>
    <row r="58" spans="2:26" x14ac:dyDescent="0.35">
      <c r="O58" s="123"/>
      <c r="P58" s="123"/>
      <c r="Q58" s="123"/>
    </row>
    <row r="59" spans="2:26" x14ac:dyDescent="0.35">
      <c r="O59" s="123"/>
      <c r="P59" s="123"/>
      <c r="Q59" s="123"/>
    </row>
    <row r="60" spans="2:26" x14ac:dyDescent="0.35">
      <c r="O60" s="123"/>
      <c r="P60" s="123"/>
      <c r="Q60" s="123"/>
    </row>
    <row r="61" spans="2:26" x14ac:dyDescent="0.35">
      <c r="O61" s="123"/>
      <c r="P61" s="123"/>
      <c r="Q61" s="123"/>
    </row>
    <row r="62" spans="2:26" x14ac:dyDescent="0.35">
      <c r="O62" s="123"/>
      <c r="P62" s="123"/>
    </row>
    <row r="63" spans="2:26" x14ac:dyDescent="0.35">
      <c r="O63" s="123"/>
      <c r="P63" s="123"/>
    </row>
    <row r="64" spans="2:26" x14ac:dyDescent="0.35">
      <c r="O64" s="123"/>
      <c r="P64" s="123"/>
    </row>
    <row r="65" spans="15:16" x14ac:dyDescent="0.35">
      <c r="O65" s="123"/>
      <c r="P65" s="123"/>
    </row>
    <row r="66" spans="15:16" x14ac:dyDescent="0.35">
      <c r="O66" s="123"/>
      <c r="P66" s="123"/>
    </row>
    <row r="67" spans="15:16" x14ac:dyDescent="0.35">
      <c r="O67" s="123"/>
      <c r="P67" s="123"/>
    </row>
    <row r="68" spans="15:16" x14ac:dyDescent="0.35">
      <c r="O68" s="123"/>
      <c r="P68" s="123"/>
    </row>
    <row r="69" spans="15:16" x14ac:dyDescent="0.35">
      <c r="O69" s="123"/>
      <c r="P69" s="123"/>
    </row>
    <row r="70" spans="15:16" x14ac:dyDescent="0.35">
      <c r="O70" s="123"/>
      <c r="P70" s="123"/>
    </row>
    <row r="71" spans="15:16" x14ac:dyDescent="0.35">
      <c r="O71" s="123"/>
      <c r="P71" s="123"/>
    </row>
    <row r="72" spans="15:16" x14ac:dyDescent="0.35">
      <c r="O72" s="123"/>
      <c r="P72" s="123"/>
    </row>
    <row r="73" spans="15:16" x14ac:dyDescent="0.35">
      <c r="P73" s="123"/>
    </row>
    <row r="74" spans="15:16" x14ac:dyDescent="0.35">
      <c r="P74" s="123"/>
    </row>
    <row r="75" spans="15:16" x14ac:dyDescent="0.35">
      <c r="P75" s="123"/>
    </row>
    <row r="76" spans="15:16" x14ac:dyDescent="0.35">
      <c r="P76" s="123"/>
    </row>
    <row r="77" spans="15:16" x14ac:dyDescent="0.35">
      <c r="P77" s="123"/>
    </row>
    <row r="78" spans="15:16" x14ac:dyDescent="0.35">
      <c r="P78" s="123"/>
    </row>
    <row r="79" spans="15:16" x14ac:dyDescent="0.35">
      <c r="P79" s="123"/>
    </row>
    <row r="80" spans="15:16" x14ac:dyDescent="0.35">
      <c r="P80" s="123"/>
    </row>
    <row r="81" spans="16:16" x14ac:dyDescent="0.35">
      <c r="P81" s="123"/>
    </row>
  </sheetData>
  <pageMargins left="0.7" right="0.7" top="0.75" bottom="0.75" header="0.3" footer="0.3"/>
  <pageSetup paperSize="9" orientation="portrait" r:id="rId1"/>
  <customProperties>
    <customPr name="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sheetPr>
  <dimension ref="A1:H55"/>
  <sheetViews>
    <sheetView showOutlineSymbols="0" workbookViewId="0">
      <selection activeCell="M34" sqref="M34"/>
    </sheetView>
  </sheetViews>
  <sheetFormatPr defaultColWidth="12.7265625" defaultRowHeight="14.5" x14ac:dyDescent="0.35"/>
  <cols>
    <col min="1" max="1" width="3.7265625" customWidth="1"/>
    <col min="3" max="3" width="19.1796875" bestFit="1" customWidth="1"/>
    <col min="4" max="4" width="18" bestFit="1" customWidth="1"/>
    <col min="5" max="5" width="18.453125" bestFit="1" customWidth="1"/>
    <col min="6" max="6" width="15.81640625" bestFit="1" customWidth="1"/>
    <col min="7" max="7" width="19.26953125" bestFit="1" customWidth="1"/>
  </cols>
  <sheetData>
    <row r="1" spans="2:4" s="167" customFormat="1" ht="20.149999999999999" customHeight="1" x14ac:dyDescent="0.45">
      <c r="B1" s="166" t="s">
        <v>200</v>
      </c>
      <c r="D1" s="168"/>
    </row>
    <row r="3" spans="2:4" x14ac:dyDescent="0.35">
      <c r="B3" s="169" t="s">
        <v>201</v>
      </c>
    </row>
    <row r="4" spans="2:4" x14ac:dyDescent="0.35">
      <c r="B4" s="169" t="s">
        <v>187</v>
      </c>
    </row>
    <row r="5" spans="2:4" x14ac:dyDescent="0.35">
      <c r="B5" s="169" t="s">
        <v>188</v>
      </c>
    </row>
    <row r="6" spans="2:4" x14ac:dyDescent="0.35">
      <c r="B6" s="170"/>
    </row>
    <row r="7" spans="2:4" s="235" customFormat="1" ht="17" x14ac:dyDescent="0.4">
      <c r="B7" s="236" t="s">
        <v>129</v>
      </c>
      <c r="D7" s="237"/>
    </row>
    <row r="24" spans="1:8" s="235" customFormat="1" ht="17" x14ac:dyDescent="0.4">
      <c r="A24" s="238"/>
      <c r="B24" s="236" t="s">
        <v>202</v>
      </c>
    </row>
    <row r="25" spans="1:8" x14ac:dyDescent="0.35">
      <c r="B25" s="174"/>
      <c r="C25" s="123"/>
      <c r="D25" s="123"/>
      <c r="E25" s="123"/>
      <c r="F25" s="123"/>
      <c r="G25" s="123"/>
    </row>
    <row r="26" spans="1:8" x14ac:dyDescent="0.35">
      <c r="B26" s="171" t="s">
        <v>191</v>
      </c>
      <c r="C26" s="123"/>
      <c r="D26" s="123"/>
      <c r="E26" s="123"/>
      <c r="F26" s="123"/>
    </row>
    <row r="27" spans="1:8" x14ac:dyDescent="0.35">
      <c r="B27" s="171" t="s">
        <v>192</v>
      </c>
      <c r="C27" s="64" t="s">
        <v>35</v>
      </c>
      <c r="D27" s="64" t="s">
        <v>36</v>
      </c>
      <c r="E27" s="64" t="s">
        <v>181</v>
      </c>
      <c r="F27" s="64" t="s">
        <v>393</v>
      </c>
      <c r="G27" s="64" t="s">
        <v>390</v>
      </c>
      <c r="H27" s="172" t="s">
        <v>31</v>
      </c>
    </row>
    <row r="28" spans="1:8" x14ac:dyDescent="0.35">
      <c r="B28" s="170">
        <v>2024</v>
      </c>
      <c r="C28" s="107">
        <v>93.8</v>
      </c>
      <c r="D28" s="107">
        <v>0</v>
      </c>
      <c r="E28" s="107">
        <v>0</v>
      </c>
      <c r="F28" s="107">
        <v>0</v>
      </c>
      <c r="G28" s="107">
        <v>0</v>
      </c>
      <c r="H28" s="165">
        <v>93.8</v>
      </c>
    </row>
    <row r="29" spans="1:8" x14ac:dyDescent="0.35">
      <c r="B29" s="170">
        <v>2025</v>
      </c>
      <c r="C29" s="107">
        <v>112.8</v>
      </c>
      <c r="D29" s="107">
        <v>0</v>
      </c>
      <c r="E29" s="107">
        <v>0</v>
      </c>
      <c r="F29" s="107">
        <v>0</v>
      </c>
      <c r="G29" s="107">
        <v>0</v>
      </c>
      <c r="H29" s="165">
        <v>112.8</v>
      </c>
    </row>
    <row r="30" spans="1:8" x14ac:dyDescent="0.35">
      <c r="B30" s="170">
        <v>2026</v>
      </c>
      <c r="C30" s="107">
        <v>312.8</v>
      </c>
      <c r="D30" s="107">
        <v>0</v>
      </c>
      <c r="E30" s="107">
        <v>0</v>
      </c>
      <c r="F30" s="107">
        <v>0</v>
      </c>
      <c r="G30" s="107">
        <v>0</v>
      </c>
      <c r="H30" s="165">
        <v>312.8</v>
      </c>
    </row>
    <row r="31" spans="1:8" x14ac:dyDescent="0.35">
      <c r="B31" s="170">
        <v>2027</v>
      </c>
      <c r="C31" s="107">
        <v>312.8</v>
      </c>
      <c r="D31" s="107">
        <v>0</v>
      </c>
      <c r="E31" s="107">
        <v>0</v>
      </c>
      <c r="F31" s="107">
        <v>0</v>
      </c>
      <c r="G31" s="107">
        <v>0</v>
      </c>
      <c r="H31" s="165">
        <v>312.8</v>
      </c>
    </row>
    <row r="32" spans="1:8" x14ac:dyDescent="0.35">
      <c r="B32" s="170">
        <v>2028</v>
      </c>
      <c r="C32" s="107">
        <v>429.8</v>
      </c>
      <c r="D32" s="107">
        <v>0</v>
      </c>
      <c r="E32" s="107">
        <v>0</v>
      </c>
      <c r="F32" s="107">
        <v>0</v>
      </c>
      <c r="G32" s="107">
        <v>0</v>
      </c>
      <c r="H32" s="165">
        <v>429.8</v>
      </c>
    </row>
    <row r="33" spans="2:8" x14ac:dyDescent="0.35">
      <c r="B33" s="170">
        <v>2029</v>
      </c>
      <c r="C33" s="107">
        <v>1034.8</v>
      </c>
      <c r="D33" s="107">
        <v>280</v>
      </c>
      <c r="E33" s="107">
        <v>0</v>
      </c>
      <c r="F33" s="107">
        <v>0</v>
      </c>
      <c r="G33" s="107">
        <v>0</v>
      </c>
      <c r="H33" s="165">
        <v>1314.8</v>
      </c>
    </row>
    <row r="34" spans="2:8" x14ac:dyDescent="0.35">
      <c r="B34" s="170">
        <v>2030</v>
      </c>
      <c r="C34" s="107">
        <v>2534.8000000000002</v>
      </c>
      <c r="D34" s="107">
        <v>280</v>
      </c>
      <c r="E34" s="107">
        <v>0</v>
      </c>
      <c r="F34" s="107">
        <v>0</v>
      </c>
      <c r="G34" s="107">
        <v>0</v>
      </c>
      <c r="H34" s="165">
        <v>2814.8</v>
      </c>
    </row>
    <row r="35" spans="2:8" x14ac:dyDescent="0.35">
      <c r="B35" s="170">
        <v>2031</v>
      </c>
      <c r="C35" s="107">
        <v>2534.8000000000002</v>
      </c>
      <c r="D35" s="107">
        <v>280</v>
      </c>
      <c r="E35" s="107">
        <v>0</v>
      </c>
      <c r="F35" s="107">
        <v>0</v>
      </c>
      <c r="G35" s="107">
        <v>0</v>
      </c>
      <c r="H35" s="165">
        <v>2814.8</v>
      </c>
    </row>
    <row r="36" spans="2:8" x14ac:dyDescent="0.35">
      <c r="B36" s="170">
        <v>2032</v>
      </c>
      <c r="C36" s="107">
        <v>2534.8000000000002</v>
      </c>
      <c r="D36" s="107">
        <v>280</v>
      </c>
      <c r="E36" s="107">
        <v>0</v>
      </c>
      <c r="F36" s="107">
        <v>0</v>
      </c>
      <c r="G36" s="107">
        <v>0</v>
      </c>
      <c r="H36" s="165">
        <v>2814.8</v>
      </c>
    </row>
    <row r="37" spans="2:8" x14ac:dyDescent="0.35">
      <c r="B37" s="170">
        <v>2033</v>
      </c>
      <c r="C37" s="107">
        <v>2534.8000000000002</v>
      </c>
      <c r="D37" s="107">
        <v>280</v>
      </c>
      <c r="E37" s="107">
        <v>0</v>
      </c>
      <c r="F37" s="107">
        <v>0</v>
      </c>
      <c r="G37" s="107">
        <v>0</v>
      </c>
      <c r="H37" s="165">
        <v>2814.8</v>
      </c>
    </row>
    <row r="38" spans="2:8" x14ac:dyDescent="0.35">
      <c r="B38" s="170">
        <v>2034</v>
      </c>
      <c r="C38" s="107">
        <v>2534.8000000000002</v>
      </c>
      <c r="D38" s="107">
        <v>280</v>
      </c>
      <c r="E38" s="107">
        <v>0</v>
      </c>
      <c r="F38" s="107">
        <v>0</v>
      </c>
      <c r="G38" s="107">
        <v>0</v>
      </c>
      <c r="H38" s="165">
        <v>2814.8</v>
      </c>
    </row>
    <row r="39" spans="2:8" x14ac:dyDescent="0.35">
      <c r="B39" s="170">
        <v>2035</v>
      </c>
      <c r="C39" s="107">
        <v>2762.3</v>
      </c>
      <c r="D39" s="107">
        <v>532.79</v>
      </c>
      <c r="E39" s="107">
        <v>0</v>
      </c>
      <c r="F39" s="107">
        <v>0</v>
      </c>
      <c r="G39" s="107">
        <v>0</v>
      </c>
      <c r="H39" s="165">
        <v>3295.09</v>
      </c>
    </row>
    <row r="40" spans="2:8" x14ac:dyDescent="0.35">
      <c r="B40" s="170">
        <v>2036</v>
      </c>
      <c r="C40" s="107">
        <v>2989.81</v>
      </c>
      <c r="D40" s="107">
        <v>785.57</v>
      </c>
      <c r="E40" s="107">
        <v>0</v>
      </c>
      <c r="F40" s="107">
        <v>0</v>
      </c>
      <c r="G40" s="107">
        <v>0</v>
      </c>
      <c r="H40" s="165">
        <v>3775.38</v>
      </c>
    </row>
    <row r="41" spans="2:8" x14ac:dyDescent="0.35">
      <c r="B41" s="170">
        <v>2037</v>
      </c>
      <c r="C41" s="107">
        <v>3217.31</v>
      </c>
      <c r="D41" s="107">
        <v>1038.3599999999999</v>
      </c>
      <c r="E41" s="107">
        <v>0</v>
      </c>
      <c r="F41" s="107">
        <v>0</v>
      </c>
      <c r="G41" s="107">
        <v>0</v>
      </c>
      <c r="H41" s="165">
        <v>4255.67</v>
      </c>
    </row>
    <row r="42" spans="2:8" x14ac:dyDescent="0.35">
      <c r="B42" s="170">
        <v>2038</v>
      </c>
      <c r="C42" s="107">
        <v>3444.82</v>
      </c>
      <c r="D42" s="107">
        <v>1291.1400000000001</v>
      </c>
      <c r="E42" s="107">
        <v>0</v>
      </c>
      <c r="F42" s="107">
        <v>0</v>
      </c>
      <c r="G42" s="107">
        <v>0</v>
      </c>
      <c r="H42" s="165">
        <v>4735.96</v>
      </c>
    </row>
    <row r="43" spans="2:8" x14ac:dyDescent="0.35">
      <c r="B43" s="170">
        <v>2039</v>
      </c>
      <c r="C43" s="107">
        <v>4172.32</v>
      </c>
      <c r="D43" s="107">
        <v>1543.93</v>
      </c>
      <c r="E43" s="107">
        <v>0</v>
      </c>
      <c r="F43" s="107">
        <v>0</v>
      </c>
      <c r="G43" s="107">
        <v>0</v>
      </c>
      <c r="H43" s="165">
        <v>5716.25</v>
      </c>
    </row>
    <row r="44" spans="2:8" x14ac:dyDescent="0.35">
      <c r="B44" s="170">
        <v>2040</v>
      </c>
      <c r="C44" s="107">
        <v>4499.82</v>
      </c>
      <c r="D44" s="107">
        <v>2196.7199999999998</v>
      </c>
      <c r="E44" s="107">
        <v>0</v>
      </c>
      <c r="F44" s="107">
        <v>0</v>
      </c>
      <c r="G44" s="107">
        <v>0</v>
      </c>
      <c r="H44" s="165">
        <v>6696.5399999999991</v>
      </c>
    </row>
    <row r="45" spans="2:8" x14ac:dyDescent="0.35">
      <c r="B45" s="170">
        <v>2041</v>
      </c>
      <c r="C45" s="107">
        <v>4727.33</v>
      </c>
      <c r="D45" s="107">
        <v>2449.5</v>
      </c>
      <c r="E45" s="107">
        <v>2837</v>
      </c>
      <c r="F45" s="107">
        <v>0</v>
      </c>
      <c r="G45" s="107">
        <v>0</v>
      </c>
      <c r="H45" s="165">
        <v>10013.83</v>
      </c>
    </row>
    <row r="46" spans="2:8" x14ac:dyDescent="0.35">
      <c r="B46" s="170">
        <v>2042</v>
      </c>
      <c r="C46" s="107">
        <v>4954.83</v>
      </c>
      <c r="D46" s="107">
        <v>2702.29</v>
      </c>
      <c r="E46" s="107">
        <v>2837</v>
      </c>
      <c r="F46" s="107">
        <v>0</v>
      </c>
      <c r="G46" s="107">
        <v>0</v>
      </c>
      <c r="H46" s="165">
        <v>10494.119999999999</v>
      </c>
    </row>
    <row r="47" spans="2:8" x14ac:dyDescent="0.35">
      <c r="B47" s="170">
        <v>2043</v>
      </c>
      <c r="C47" s="107">
        <v>5182.34</v>
      </c>
      <c r="D47" s="107">
        <v>2955.08</v>
      </c>
      <c r="E47" s="107">
        <v>5674</v>
      </c>
      <c r="F47" s="107">
        <v>0</v>
      </c>
      <c r="G47" s="107">
        <v>0</v>
      </c>
      <c r="H47" s="165">
        <v>13811.42</v>
      </c>
    </row>
    <row r="48" spans="2:8" x14ac:dyDescent="0.35">
      <c r="B48" s="170">
        <v>2044</v>
      </c>
      <c r="C48" s="107">
        <v>5409.84</v>
      </c>
      <c r="D48" s="107">
        <v>3207.86</v>
      </c>
      <c r="E48" s="107">
        <v>5674</v>
      </c>
      <c r="F48" s="107">
        <v>0</v>
      </c>
      <c r="G48" s="107">
        <v>0</v>
      </c>
      <c r="H48" s="165">
        <v>14291.7</v>
      </c>
    </row>
    <row r="49" spans="2:8" x14ac:dyDescent="0.35">
      <c r="B49" s="170">
        <v>2045</v>
      </c>
      <c r="C49" s="107">
        <v>5637.34</v>
      </c>
      <c r="D49" s="107">
        <v>3460.65</v>
      </c>
      <c r="E49" s="107">
        <v>5674</v>
      </c>
      <c r="F49" s="107">
        <v>0</v>
      </c>
      <c r="G49" s="107">
        <v>0</v>
      </c>
      <c r="H49" s="165">
        <v>14771.99</v>
      </c>
    </row>
    <row r="50" spans="2:8" x14ac:dyDescent="0.35">
      <c r="B50" s="170">
        <v>2046</v>
      </c>
      <c r="C50" s="107">
        <v>5864.85</v>
      </c>
      <c r="D50" s="107">
        <v>3713.43</v>
      </c>
      <c r="E50" s="107">
        <v>5674</v>
      </c>
      <c r="F50" s="107">
        <v>0</v>
      </c>
      <c r="G50" s="107">
        <v>0</v>
      </c>
      <c r="H50" s="165">
        <v>15252.28</v>
      </c>
    </row>
    <row r="51" spans="2:8" x14ac:dyDescent="0.35">
      <c r="B51" s="170">
        <v>2047</v>
      </c>
      <c r="C51" s="107">
        <v>6090.85</v>
      </c>
      <c r="D51" s="107">
        <v>3966.22</v>
      </c>
      <c r="E51" s="107">
        <v>5674</v>
      </c>
      <c r="F51" s="107">
        <v>0</v>
      </c>
      <c r="G51" s="107">
        <v>0</v>
      </c>
      <c r="H51" s="165">
        <v>15731.07</v>
      </c>
    </row>
    <row r="52" spans="2:8" x14ac:dyDescent="0.35">
      <c r="B52" s="170">
        <v>2048</v>
      </c>
      <c r="C52" s="107">
        <v>6310.26</v>
      </c>
      <c r="D52" s="107">
        <v>4219.01</v>
      </c>
      <c r="E52" s="107">
        <v>5674</v>
      </c>
      <c r="F52" s="107">
        <v>0</v>
      </c>
      <c r="G52" s="107">
        <v>0</v>
      </c>
      <c r="H52" s="165">
        <v>16203.27</v>
      </c>
    </row>
    <row r="53" spans="2:8" x14ac:dyDescent="0.35">
      <c r="B53" s="170">
        <v>2049</v>
      </c>
      <c r="C53" s="107">
        <v>6453.56</v>
      </c>
      <c r="D53" s="107">
        <v>4471.79</v>
      </c>
      <c r="E53" s="107">
        <v>5674</v>
      </c>
      <c r="F53" s="107">
        <v>0</v>
      </c>
      <c r="G53" s="107">
        <v>0</v>
      </c>
      <c r="H53" s="165">
        <v>16599.349999999999</v>
      </c>
    </row>
    <row r="54" spans="2:8" x14ac:dyDescent="0.35">
      <c r="B54" s="260"/>
      <c r="C54" s="107"/>
      <c r="D54" s="107"/>
      <c r="E54" s="107"/>
      <c r="F54" s="107"/>
      <c r="G54" s="107"/>
      <c r="H54" s="165"/>
    </row>
    <row r="55" spans="2:8" s="234" customFormat="1" ht="17" x14ac:dyDescent="0.4">
      <c r="B55" s="242"/>
      <c r="D55" s="243"/>
    </row>
  </sheetData>
  <pageMargins left="0.7" right="0.7" top="0.75" bottom="0.75" header="0.3" footer="0.3"/>
  <pageSetup paperSize="9" orientation="portrait" r:id="rId1"/>
  <customProperties>
    <customPr name="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BE71"/>
  <sheetViews>
    <sheetView showOutlineSymbols="0" workbookViewId="0"/>
  </sheetViews>
  <sheetFormatPr defaultColWidth="10.54296875" defaultRowHeight="14.5" x14ac:dyDescent="0.35"/>
  <cols>
    <col min="1" max="1" width="3.7265625" customWidth="1"/>
    <col min="2" max="2" width="66.7265625" customWidth="1"/>
    <col min="19" max="16384" width="10.54296875" style="3"/>
  </cols>
  <sheetData>
    <row r="1" spans="1:57" s="1" customFormat="1" ht="20.149999999999999" customHeight="1" x14ac:dyDescent="0.45">
      <c r="B1" s="1" t="s">
        <v>4</v>
      </c>
    </row>
    <row r="2" spans="1:57" x14ac:dyDescent="0.35">
      <c r="B2" s="2"/>
    </row>
    <row r="3" spans="1:57" s="239" customFormat="1" ht="17" x14ac:dyDescent="0.35">
      <c r="A3" s="4"/>
      <c r="B3" s="4" t="s">
        <v>14</v>
      </c>
      <c r="C3" s="4"/>
      <c r="D3" s="4"/>
      <c r="E3" s="4"/>
      <c r="F3" s="4"/>
      <c r="G3" s="4"/>
      <c r="H3" s="4"/>
      <c r="I3" s="4"/>
      <c r="J3" s="4"/>
      <c r="K3" s="4"/>
      <c r="L3" s="4"/>
      <c r="M3" s="4"/>
      <c r="N3" s="4"/>
      <c r="O3" s="4"/>
      <c r="P3" s="4"/>
      <c r="Q3" s="4"/>
      <c r="R3" s="4"/>
      <c r="S3" s="4"/>
      <c r="T3" s="4"/>
      <c r="U3" s="4"/>
      <c r="V3" s="4"/>
      <c r="W3" s="4"/>
      <c r="X3" s="4"/>
      <c r="Y3" s="4"/>
      <c r="Z3" s="4"/>
      <c r="AA3" s="4"/>
    </row>
    <row r="4" spans="1:57" x14ac:dyDescent="0.35">
      <c r="B4" s="3"/>
      <c r="C4" s="6"/>
      <c r="D4" s="6"/>
      <c r="E4" s="6"/>
      <c r="F4" s="6"/>
      <c r="G4" s="6"/>
      <c r="H4" s="6"/>
      <c r="I4" s="6"/>
      <c r="J4" s="6"/>
      <c r="K4" s="6"/>
      <c r="L4" s="6"/>
      <c r="M4" s="6"/>
      <c r="N4" s="6"/>
      <c r="O4" s="6"/>
      <c r="P4" s="6"/>
      <c r="Q4" s="6"/>
      <c r="R4" s="6"/>
      <c r="S4" s="6"/>
    </row>
    <row r="5" spans="1:57" s="9" customFormat="1" x14ac:dyDescent="0.35">
      <c r="A5" s="7"/>
      <c r="B5" s="305" t="s">
        <v>570</v>
      </c>
      <c r="C5" s="52">
        <v>2026</v>
      </c>
      <c r="D5" s="52">
        <v>2027</v>
      </c>
      <c r="E5" s="52">
        <v>2028</v>
      </c>
      <c r="F5" s="52">
        <v>2029</v>
      </c>
      <c r="G5" s="52">
        <v>2030</v>
      </c>
      <c r="H5" s="52">
        <v>2031</v>
      </c>
      <c r="I5" s="52">
        <v>2032</v>
      </c>
      <c r="J5" s="52">
        <v>2033</v>
      </c>
      <c r="K5" s="52">
        <v>2034</v>
      </c>
      <c r="L5" s="52">
        <v>2035</v>
      </c>
      <c r="M5" s="52">
        <v>2036</v>
      </c>
      <c r="N5" s="52">
        <v>2037</v>
      </c>
      <c r="O5" s="52">
        <v>2038</v>
      </c>
      <c r="P5" s="52">
        <v>2039</v>
      </c>
      <c r="Q5" s="52">
        <v>2040</v>
      </c>
      <c r="R5" s="52">
        <v>2041</v>
      </c>
      <c r="S5" s="52">
        <v>2042</v>
      </c>
      <c r="T5" s="52">
        <v>2043</v>
      </c>
      <c r="U5" s="52">
        <v>2044</v>
      </c>
      <c r="V5" s="52">
        <v>2045</v>
      </c>
      <c r="W5" s="52">
        <v>2046</v>
      </c>
      <c r="X5" s="52">
        <v>2047</v>
      </c>
      <c r="Y5" s="52">
        <v>2048</v>
      </c>
      <c r="Z5" s="52">
        <v>2049</v>
      </c>
      <c r="AA5" s="52">
        <v>2050</v>
      </c>
    </row>
    <row r="6" spans="1:57" x14ac:dyDescent="0.35">
      <c r="A6" s="116"/>
      <c r="B6" s="10" t="s">
        <v>15</v>
      </c>
      <c r="C6" s="117">
        <v>26.07</v>
      </c>
      <c r="D6" s="117">
        <v>26.87</v>
      </c>
      <c r="E6" s="117">
        <v>26.53</v>
      </c>
      <c r="F6" s="117">
        <v>26.19</v>
      </c>
      <c r="G6" s="117">
        <v>25.85</v>
      </c>
      <c r="H6" s="117">
        <v>25.51</v>
      </c>
      <c r="I6" s="117">
        <v>25.17</v>
      </c>
      <c r="J6" s="117">
        <v>24.83</v>
      </c>
      <c r="K6" s="117">
        <v>24.49</v>
      </c>
      <c r="L6" s="117">
        <v>24.15</v>
      </c>
      <c r="M6" s="117">
        <v>23.96</v>
      </c>
      <c r="N6" s="117">
        <v>23.76</v>
      </c>
      <c r="O6" s="117">
        <v>23.56</v>
      </c>
      <c r="P6" s="117">
        <v>23.36</v>
      </c>
      <c r="Q6" s="117">
        <v>23.17</v>
      </c>
      <c r="R6" s="117">
        <v>22.96</v>
      </c>
      <c r="S6" s="117">
        <v>22.76</v>
      </c>
      <c r="T6" s="117">
        <v>22.55</v>
      </c>
      <c r="U6" s="117">
        <v>22.36</v>
      </c>
      <c r="V6" s="117">
        <v>22.17</v>
      </c>
      <c r="W6" s="117">
        <v>21.97</v>
      </c>
      <c r="X6" s="117">
        <v>21.78</v>
      </c>
      <c r="Y6" s="117">
        <v>21.58</v>
      </c>
      <c r="Z6" s="117">
        <v>21.39</v>
      </c>
      <c r="AA6" s="117">
        <v>21.2</v>
      </c>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row>
    <row r="7" spans="1:57" x14ac:dyDescent="0.35">
      <c r="A7" s="116"/>
      <c r="B7" s="10" t="s">
        <v>16</v>
      </c>
      <c r="C7" s="117">
        <v>68.16</v>
      </c>
      <c r="D7" s="117">
        <v>68.16</v>
      </c>
      <c r="E7" s="117">
        <v>72.53</v>
      </c>
      <c r="F7" s="117">
        <v>76.89</v>
      </c>
      <c r="G7" s="117">
        <v>81.25</v>
      </c>
      <c r="H7" s="117">
        <v>85.61</v>
      </c>
      <c r="I7" s="117">
        <v>89.98</v>
      </c>
      <c r="J7" s="117">
        <v>94.34</v>
      </c>
      <c r="K7" s="117">
        <v>98.7</v>
      </c>
      <c r="L7" s="117">
        <v>103.06</v>
      </c>
      <c r="M7" s="117">
        <v>103.17</v>
      </c>
      <c r="N7" s="117">
        <v>103.22</v>
      </c>
      <c r="O7" s="117">
        <v>103.25</v>
      </c>
      <c r="P7" s="117">
        <v>103.25</v>
      </c>
      <c r="Q7" s="117">
        <v>103.25</v>
      </c>
      <c r="R7" s="117">
        <v>103.17</v>
      </c>
      <c r="S7" s="117">
        <v>103.05</v>
      </c>
      <c r="T7" s="117">
        <v>102.91</v>
      </c>
      <c r="U7" s="117">
        <v>102.77</v>
      </c>
      <c r="V7" s="117">
        <v>102.64</v>
      </c>
      <c r="W7" s="117">
        <v>102.48</v>
      </c>
      <c r="X7" s="117">
        <v>102.28</v>
      </c>
      <c r="Y7" s="117">
        <v>102.05</v>
      </c>
      <c r="Z7" s="117">
        <v>101.8</v>
      </c>
      <c r="AA7" s="117">
        <v>101.54</v>
      </c>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row>
    <row r="8" spans="1:57" x14ac:dyDescent="0.35">
      <c r="A8" s="116"/>
      <c r="B8" s="10" t="s">
        <v>17</v>
      </c>
      <c r="C8" s="117">
        <v>68.75</v>
      </c>
      <c r="D8" s="117">
        <v>63.88</v>
      </c>
      <c r="E8" s="117">
        <v>62.21</v>
      </c>
      <c r="F8" s="117">
        <v>60.54</v>
      </c>
      <c r="G8" s="117">
        <v>58.87</v>
      </c>
      <c r="H8" s="117">
        <v>57.21</v>
      </c>
      <c r="I8" s="117">
        <v>55.54</v>
      </c>
      <c r="J8" s="117">
        <v>53.87</v>
      </c>
      <c r="K8" s="117">
        <v>52.2</v>
      </c>
      <c r="L8" s="117">
        <v>50.54</v>
      </c>
      <c r="M8" s="117">
        <v>52.11</v>
      </c>
      <c r="N8" s="117">
        <v>53.61</v>
      </c>
      <c r="O8" s="117">
        <v>55.04</v>
      </c>
      <c r="P8" s="117">
        <v>56.42</v>
      </c>
      <c r="Q8" s="117">
        <v>57.74</v>
      </c>
      <c r="R8" s="117">
        <v>58.97</v>
      </c>
      <c r="S8" s="117">
        <v>60.14</v>
      </c>
      <c r="T8" s="117">
        <v>61.26</v>
      </c>
      <c r="U8" s="117">
        <v>62.33</v>
      </c>
      <c r="V8" s="117">
        <v>63.37</v>
      </c>
      <c r="W8" s="117">
        <v>64.349999999999994</v>
      </c>
      <c r="X8" s="117">
        <v>65.27</v>
      </c>
      <c r="Y8" s="117">
        <v>66.13</v>
      </c>
      <c r="Z8" s="117">
        <v>66.95</v>
      </c>
      <c r="AA8" s="117">
        <v>67.73</v>
      </c>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row>
    <row r="9" spans="1:57" x14ac:dyDescent="0.35">
      <c r="A9" s="3"/>
      <c r="B9" s="12" t="s">
        <v>508</v>
      </c>
      <c r="C9" s="13"/>
      <c r="D9" s="13"/>
      <c r="E9" s="13"/>
      <c r="F9" s="13"/>
      <c r="G9" s="13"/>
      <c r="H9" s="13"/>
      <c r="I9" s="13"/>
      <c r="J9" s="13"/>
      <c r="K9" s="13"/>
      <c r="L9" s="13"/>
      <c r="M9" s="13"/>
      <c r="N9" s="13"/>
      <c r="O9" s="13"/>
      <c r="P9" s="13"/>
      <c r="Q9" s="13"/>
      <c r="R9" s="13"/>
    </row>
    <row r="10" spans="1:57" x14ac:dyDescent="0.35">
      <c r="A10" s="3"/>
      <c r="B10" s="3"/>
      <c r="C10" s="14"/>
      <c r="D10" s="14"/>
      <c r="E10" s="14"/>
      <c r="F10" s="14"/>
      <c r="G10" s="14"/>
      <c r="H10" s="14"/>
      <c r="I10" s="14"/>
      <c r="J10" s="14"/>
      <c r="K10" s="14"/>
      <c r="L10" s="14"/>
      <c r="M10" s="14"/>
      <c r="N10" s="14"/>
      <c r="O10" s="14"/>
      <c r="P10" s="14"/>
      <c r="Q10" s="14"/>
      <c r="R10" s="14"/>
    </row>
    <row r="11" spans="1:57" s="9" customFormat="1" x14ac:dyDescent="0.35">
      <c r="A11" s="7"/>
      <c r="B11" s="305" t="s">
        <v>571</v>
      </c>
      <c r="C11" s="52"/>
      <c r="D11" s="52"/>
      <c r="E11" s="52"/>
      <c r="F11" s="52"/>
      <c r="G11" s="52"/>
      <c r="H11" s="52"/>
      <c r="I11" s="52"/>
      <c r="J11" s="52"/>
      <c r="K11" s="52"/>
      <c r="L11" s="52"/>
      <c r="M11" s="52"/>
      <c r="N11" s="52"/>
      <c r="O11" s="52"/>
      <c r="P11" s="52"/>
      <c r="Q11" s="52"/>
      <c r="R11" s="52"/>
      <c r="S11" s="52"/>
      <c r="T11" s="52"/>
      <c r="U11" s="52"/>
      <c r="V11" s="52"/>
      <c r="W11" s="52"/>
      <c r="X11" s="52"/>
      <c r="Y11" s="52"/>
      <c r="Z11" s="52"/>
      <c r="AA11" s="52"/>
    </row>
    <row r="12" spans="1:57" x14ac:dyDescent="0.35">
      <c r="A12" s="3"/>
      <c r="B12" s="15" t="s">
        <v>18</v>
      </c>
      <c r="C12" s="52">
        <v>2026</v>
      </c>
      <c r="D12" s="52">
        <v>2027</v>
      </c>
      <c r="E12" s="52">
        <v>2028</v>
      </c>
      <c r="F12" s="52">
        <v>2029</v>
      </c>
      <c r="G12" s="52">
        <v>2030</v>
      </c>
      <c r="H12" s="52">
        <v>2031</v>
      </c>
      <c r="I12" s="52">
        <v>2032</v>
      </c>
      <c r="J12" s="52">
        <v>2033</v>
      </c>
      <c r="K12" s="52">
        <v>2034</v>
      </c>
      <c r="L12" s="52">
        <v>2035</v>
      </c>
      <c r="M12" s="52">
        <v>2036</v>
      </c>
      <c r="N12" s="52">
        <v>2037</v>
      </c>
      <c r="O12" s="52">
        <v>2038</v>
      </c>
      <c r="P12" s="52">
        <v>2039</v>
      </c>
      <c r="Q12" s="52">
        <v>2040</v>
      </c>
      <c r="R12" s="52">
        <v>2041</v>
      </c>
      <c r="S12" s="52">
        <v>2042</v>
      </c>
      <c r="T12" s="52">
        <v>2043</v>
      </c>
      <c r="U12" s="52">
        <v>2044</v>
      </c>
      <c r="V12" s="52">
        <v>2045</v>
      </c>
      <c r="W12" s="52">
        <v>2046</v>
      </c>
      <c r="X12" s="52">
        <v>2047</v>
      </c>
      <c r="Y12" s="52">
        <v>2048</v>
      </c>
      <c r="Z12" s="52">
        <v>2049</v>
      </c>
      <c r="AA12" s="52">
        <v>2050</v>
      </c>
    </row>
    <row r="13" spans="1:57" x14ac:dyDescent="0.35">
      <c r="A13" s="116"/>
      <c r="B13" s="10" t="s">
        <v>15</v>
      </c>
      <c r="C13" s="117">
        <v>27.63</v>
      </c>
      <c r="D13" s="117">
        <v>28.43</v>
      </c>
      <c r="E13" s="117">
        <v>28.09</v>
      </c>
      <c r="F13" s="117">
        <v>27.75</v>
      </c>
      <c r="G13" s="117">
        <v>27.41</v>
      </c>
      <c r="H13" s="117">
        <v>27.07</v>
      </c>
      <c r="I13" s="117">
        <v>26.73</v>
      </c>
      <c r="J13" s="117">
        <v>26.39</v>
      </c>
      <c r="K13" s="117">
        <v>26.05</v>
      </c>
      <c r="L13" s="117">
        <v>25.71</v>
      </c>
      <c r="M13" s="117">
        <v>25.52</v>
      </c>
      <c r="N13" s="117">
        <v>25.32</v>
      </c>
      <c r="O13" s="117">
        <v>25.12</v>
      </c>
      <c r="P13" s="117">
        <v>24.92</v>
      </c>
      <c r="Q13" s="117">
        <v>24.73</v>
      </c>
      <c r="R13" s="117">
        <v>24.52</v>
      </c>
      <c r="S13" s="117">
        <v>24.32</v>
      </c>
      <c r="T13" s="117">
        <v>24.11</v>
      </c>
      <c r="U13" s="117">
        <v>23.92</v>
      </c>
      <c r="V13" s="117">
        <v>23.73</v>
      </c>
      <c r="W13" s="117">
        <v>23.53</v>
      </c>
      <c r="X13" s="117">
        <v>23.34</v>
      </c>
      <c r="Y13" s="117">
        <v>23.14</v>
      </c>
      <c r="Z13" s="117">
        <v>22.95</v>
      </c>
      <c r="AA13" s="117">
        <v>22.76</v>
      </c>
    </row>
    <row r="14" spans="1:57" x14ac:dyDescent="0.35">
      <c r="A14" s="116"/>
      <c r="B14" s="10" t="s">
        <v>19</v>
      </c>
      <c r="C14" s="117">
        <v>60.04</v>
      </c>
      <c r="D14" s="117">
        <v>60.05</v>
      </c>
      <c r="E14" s="117">
        <v>64.41</v>
      </c>
      <c r="F14" s="117">
        <v>68.77</v>
      </c>
      <c r="G14" s="117">
        <v>73.13</v>
      </c>
      <c r="H14" s="117">
        <v>77.5</v>
      </c>
      <c r="I14" s="117">
        <v>81.86</v>
      </c>
      <c r="J14" s="117">
        <v>86.22</v>
      </c>
      <c r="K14" s="117">
        <v>90.59</v>
      </c>
      <c r="L14" s="117">
        <v>94.95</v>
      </c>
      <c r="M14" s="117">
        <v>95.05</v>
      </c>
      <c r="N14" s="117">
        <v>95.1</v>
      </c>
      <c r="O14" s="117">
        <v>95.13</v>
      </c>
      <c r="P14" s="117">
        <v>95.14</v>
      </c>
      <c r="Q14" s="117">
        <v>95.13</v>
      </c>
      <c r="R14" s="117">
        <v>95.05</v>
      </c>
      <c r="S14" s="117">
        <v>94.93</v>
      </c>
      <c r="T14" s="117">
        <v>94.8</v>
      </c>
      <c r="U14" s="117">
        <v>94.66</v>
      </c>
      <c r="V14" s="117">
        <v>94.53</v>
      </c>
      <c r="W14" s="117">
        <v>94.37</v>
      </c>
      <c r="X14" s="117">
        <v>94.16</v>
      </c>
      <c r="Y14" s="117">
        <v>93.94</v>
      </c>
      <c r="Z14" s="117">
        <v>93.68</v>
      </c>
      <c r="AA14" s="117">
        <v>93.42</v>
      </c>
    </row>
    <row r="15" spans="1:57" x14ac:dyDescent="0.35">
      <c r="A15" s="116"/>
      <c r="B15" s="10" t="s">
        <v>20</v>
      </c>
      <c r="C15" s="117">
        <v>152.66</v>
      </c>
      <c r="D15" s="117">
        <v>125.53</v>
      </c>
      <c r="E15" s="117">
        <v>97.81</v>
      </c>
      <c r="F15" s="117">
        <v>102.18</v>
      </c>
      <c r="G15" s="117">
        <v>110.9</v>
      </c>
      <c r="H15" s="117">
        <v>119.63</v>
      </c>
      <c r="I15" s="117">
        <v>128.35</v>
      </c>
      <c r="J15" s="117">
        <v>132.82</v>
      </c>
      <c r="K15" s="117">
        <v>132.9</v>
      </c>
      <c r="L15" s="117">
        <v>132.9</v>
      </c>
      <c r="M15" s="117">
        <v>132.69999999999999</v>
      </c>
      <c r="N15" s="117">
        <v>132.41999999999999</v>
      </c>
      <c r="O15" s="117">
        <v>132.13</v>
      </c>
      <c r="P15" s="117">
        <v>131.69999999999999</v>
      </c>
      <c r="Q15" s="117">
        <v>131.19</v>
      </c>
      <c r="R15" s="117">
        <v>97.68</v>
      </c>
      <c r="S15" s="117">
        <v>113.03</v>
      </c>
      <c r="T15" s="117">
        <v>108.87</v>
      </c>
      <c r="U15" s="117">
        <v>130.15</v>
      </c>
      <c r="V15" s="117">
        <v>112.23</v>
      </c>
      <c r="W15" s="117">
        <v>97.81</v>
      </c>
      <c r="X15" s="117">
        <v>106.54</v>
      </c>
      <c r="Y15" s="117">
        <v>115.26</v>
      </c>
      <c r="Z15" s="117">
        <v>123.99</v>
      </c>
      <c r="AA15" s="117">
        <v>132.71</v>
      </c>
    </row>
    <row r="16" spans="1:57" x14ac:dyDescent="0.35">
      <c r="A16" s="116"/>
      <c r="B16" s="10" t="s">
        <v>17</v>
      </c>
      <c r="C16" s="117">
        <v>93.82</v>
      </c>
      <c r="D16" s="117">
        <v>88.92</v>
      </c>
      <c r="E16" s="117">
        <v>87.25</v>
      </c>
      <c r="F16" s="117">
        <v>85.51</v>
      </c>
      <c r="G16" s="117">
        <v>83.8</v>
      </c>
      <c r="H16" s="117">
        <v>82.14</v>
      </c>
      <c r="I16" s="117">
        <v>80.53</v>
      </c>
      <c r="J16" s="117">
        <v>78.900000000000006</v>
      </c>
      <c r="K16" s="117">
        <v>77.44</v>
      </c>
      <c r="L16" s="117">
        <v>75.86</v>
      </c>
      <c r="M16" s="117">
        <v>77.39</v>
      </c>
      <c r="N16" s="117">
        <v>78.92</v>
      </c>
      <c r="O16" s="117">
        <v>82.1</v>
      </c>
      <c r="P16" s="117">
        <v>81.790000000000006</v>
      </c>
      <c r="Q16" s="117">
        <v>83.22</v>
      </c>
      <c r="R16" s="117">
        <v>84.45</v>
      </c>
      <c r="S16" s="117">
        <v>85.6</v>
      </c>
      <c r="T16" s="117">
        <v>86.69</v>
      </c>
      <c r="U16" s="117">
        <v>87.73</v>
      </c>
      <c r="V16" s="117">
        <v>88.74</v>
      </c>
      <c r="W16" s="117">
        <v>89.83</v>
      </c>
      <c r="X16" s="117">
        <v>90.75</v>
      </c>
      <c r="Y16" s="117">
        <v>91.62</v>
      </c>
      <c r="Z16" s="117">
        <v>92.45</v>
      </c>
      <c r="AA16" s="117">
        <v>93.23</v>
      </c>
    </row>
    <row r="17" spans="1:27" x14ac:dyDescent="0.35">
      <c r="A17" s="3"/>
      <c r="B17" s="3"/>
      <c r="C17" s="306"/>
      <c r="D17" s="306"/>
      <c r="E17" s="306"/>
      <c r="F17" s="306"/>
      <c r="G17" s="306"/>
      <c r="H17" s="306"/>
      <c r="I17" s="306"/>
      <c r="J17" s="306"/>
      <c r="K17" s="306"/>
      <c r="L17" s="306"/>
      <c r="M17" s="306"/>
      <c r="N17" s="306"/>
      <c r="O17" s="306"/>
      <c r="P17" s="306"/>
      <c r="Q17" s="306"/>
      <c r="R17" s="306"/>
    </row>
    <row r="18" spans="1:27" x14ac:dyDescent="0.35">
      <c r="A18" s="3"/>
      <c r="B18" s="15" t="s">
        <v>21</v>
      </c>
      <c r="C18" s="52">
        <v>2026</v>
      </c>
      <c r="D18" s="52">
        <v>2027</v>
      </c>
      <c r="E18" s="52">
        <v>2028</v>
      </c>
      <c r="F18" s="52">
        <v>2029</v>
      </c>
      <c r="G18" s="52">
        <v>2030</v>
      </c>
      <c r="H18" s="52">
        <v>2031</v>
      </c>
      <c r="I18" s="52">
        <v>2032</v>
      </c>
      <c r="J18" s="52">
        <v>2033</v>
      </c>
      <c r="K18" s="52">
        <v>2034</v>
      </c>
      <c r="L18" s="52">
        <v>2035</v>
      </c>
      <c r="M18" s="52">
        <v>2036</v>
      </c>
      <c r="N18" s="52">
        <v>2037</v>
      </c>
      <c r="O18" s="52">
        <v>2038</v>
      </c>
      <c r="P18" s="52">
        <v>2039</v>
      </c>
      <c r="Q18" s="52">
        <v>2040</v>
      </c>
      <c r="R18" s="52">
        <v>2041</v>
      </c>
      <c r="S18" s="52">
        <v>2042</v>
      </c>
      <c r="T18" s="52">
        <v>2043</v>
      </c>
      <c r="U18" s="52">
        <v>2044</v>
      </c>
      <c r="V18" s="52">
        <v>2045</v>
      </c>
      <c r="W18" s="52">
        <v>2046</v>
      </c>
      <c r="X18" s="52">
        <v>2047</v>
      </c>
      <c r="Y18" s="52">
        <v>2048</v>
      </c>
      <c r="Z18" s="52">
        <v>2049</v>
      </c>
      <c r="AA18" s="52">
        <v>2050</v>
      </c>
    </row>
    <row r="19" spans="1:27" x14ac:dyDescent="0.35">
      <c r="A19" s="116"/>
      <c r="B19" s="3" t="s">
        <v>20</v>
      </c>
      <c r="C19" s="117">
        <v>160.30000000000001</v>
      </c>
      <c r="D19" s="117">
        <v>133.16</v>
      </c>
      <c r="E19" s="117">
        <v>105.44</v>
      </c>
      <c r="F19" s="117">
        <v>109.81</v>
      </c>
      <c r="G19" s="117">
        <v>118.54</v>
      </c>
      <c r="H19" s="117">
        <v>127.26</v>
      </c>
      <c r="I19" s="117">
        <v>135.99</v>
      </c>
      <c r="J19" s="117">
        <v>140.46</v>
      </c>
      <c r="K19" s="117">
        <v>140.53</v>
      </c>
      <c r="L19" s="117">
        <v>140.54</v>
      </c>
      <c r="M19" s="117">
        <v>140.33000000000001</v>
      </c>
      <c r="N19" s="117">
        <v>140.06</v>
      </c>
      <c r="O19" s="117">
        <v>139.77000000000001</v>
      </c>
      <c r="P19" s="117">
        <v>139.34</v>
      </c>
      <c r="Q19" s="117">
        <v>138.82</v>
      </c>
      <c r="R19" s="117">
        <v>105.31</v>
      </c>
      <c r="S19" s="117">
        <v>120.67</v>
      </c>
      <c r="T19" s="117">
        <v>116.51</v>
      </c>
      <c r="U19" s="117">
        <v>137.78</v>
      </c>
      <c r="V19" s="117">
        <v>119.86</v>
      </c>
      <c r="W19" s="117">
        <v>105.45</v>
      </c>
      <c r="X19" s="117">
        <v>114.17</v>
      </c>
      <c r="Y19" s="117">
        <v>122.9</v>
      </c>
      <c r="Z19" s="117">
        <v>131.62</v>
      </c>
      <c r="AA19" s="117">
        <v>140.35</v>
      </c>
    </row>
    <row r="20" spans="1:27" x14ac:dyDescent="0.35">
      <c r="A20" s="116"/>
      <c r="B20" s="3" t="s">
        <v>17</v>
      </c>
      <c r="C20" s="117">
        <v>100.69</v>
      </c>
      <c r="D20" s="117">
        <v>95.88</v>
      </c>
      <c r="E20" s="117">
        <v>94.08</v>
      </c>
      <c r="F20" s="117">
        <v>92.55</v>
      </c>
      <c r="G20" s="117">
        <v>91.08</v>
      </c>
      <c r="H20" s="117">
        <v>89.03</v>
      </c>
      <c r="I20" s="117">
        <v>87.62</v>
      </c>
      <c r="J20" s="117">
        <v>86.13</v>
      </c>
      <c r="K20" s="117">
        <v>84.82</v>
      </c>
      <c r="L20" s="117">
        <v>83.16</v>
      </c>
      <c r="M20" s="117">
        <v>84.73</v>
      </c>
      <c r="N20" s="117">
        <v>86.23</v>
      </c>
      <c r="O20" s="117">
        <v>87.66</v>
      </c>
      <c r="P20" s="117">
        <v>89.04</v>
      </c>
      <c r="Q20" s="117">
        <v>90.36</v>
      </c>
      <c r="R20" s="117">
        <v>91.59</v>
      </c>
      <c r="S20" s="117">
        <v>92.76</v>
      </c>
      <c r="T20" s="117">
        <v>93.88</v>
      </c>
      <c r="U20" s="117">
        <v>94.95</v>
      </c>
      <c r="V20" s="117">
        <v>95.99</v>
      </c>
      <c r="W20" s="117">
        <v>96.97</v>
      </c>
      <c r="X20" s="117">
        <v>97.89</v>
      </c>
      <c r="Y20" s="117">
        <v>98.75</v>
      </c>
      <c r="Z20" s="117">
        <v>99.57</v>
      </c>
      <c r="AA20" s="117">
        <v>100.35</v>
      </c>
    </row>
    <row r="21" spans="1:27" x14ac:dyDescent="0.35">
      <c r="A21" s="3"/>
      <c r="B21" s="12" t="s">
        <v>433</v>
      </c>
      <c r="C21" s="13"/>
      <c r="D21" s="13"/>
      <c r="E21" s="13"/>
      <c r="F21" s="13"/>
      <c r="G21" s="13"/>
      <c r="H21" s="13"/>
      <c r="I21" s="13"/>
      <c r="J21" s="13"/>
      <c r="K21" s="13"/>
      <c r="L21" s="13"/>
      <c r="M21" s="13"/>
      <c r="N21" s="13"/>
      <c r="O21" s="13"/>
      <c r="P21" s="13"/>
      <c r="Q21" s="13"/>
      <c r="R21" s="13"/>
      <c r="S21" s="13"/>
    </row>
    <row r="22" spans="1:27" x14ac:dyDescent="0.35">
      <c r="C22" s="16"/>
      <c r="D22" s="16"/>
      <c r="E22" s="16"/>
      <c r="F22" s="16"/>
      <c r="G22" s="16"/>
      <c r="H22" s="16"/>
      <c r="I22" s="16"/>
      <c r="J22" s="16"/>
      <c r="K22" s="16"/>
      <c r="L22" s="16"/>
      <c r="M22" s="16"/>
      <c r="N22" s="16"/>
      <c r="O22" s="16"/>
      <c r="P22" s="16"/>
      <c r="Q22" s="16"/>
      <c r="R22" s="16"/>
      <c r="S22" s="17"/>
    </row>
    <row r="23" spans="1:27" s="239" customFormat="1" ht="17" x14ac:dyDescent="0.35">
      <c r="A23" s="4"/>
      <c r="B23" s="4" t="s">
        <v>22</v>
      </c>
      <c r="C23" s="4"/>
      <c r="D23" s="4"/>
      <c r="E23" s="4"/>
      <c r="F23" s="4"/>
      <c r="G23" s="4"/>
      <c r="H23" s="4"/>
      <c r="I23" s="4"/>
      <c r="J23" s="4"/>
      <c r="K23" s="4"/>
      <c r="L23" s="4"/>
      <c r="M23" s="4"/>
      <c r="N23" s="4"/>
      <c r="O23" s="4"/>
      <c r="P23" s="4"/>
      <c r="Q23" s="4"/>
      <c r="R23" s="4"/>
      <c r="S23" s="4"/>
      <c r="T23" s="4"/>
      <c r="U23" s="4"/>
      <c r="V23" s="4"/>
      <c r="W23" s="4"/>
      <c r="X23" s="4"/>
      <c r="Y23" s="4"/>
      <c r="Z23" s="4"/>
      <c r="AA23" s="4"/>
    </row>
    <row r="24" spans="1:27" x14ac:dyDescent="0.35">
      <c r="B24" s="3"/>
      <c r="C24" s="19"/>
      <c r="D24" s="19"/>
      <c r="E24" s="19"/>
      <c r="F24" s="19"/>
      <c r="G24" s="19"/>
      <c r="H24" s="19"/>
      <c r="I24" s="19"/>
      <c r="J24" s="19"/>
      <c r="K24" s="19"/>
      <c r="L24" s="19"/>
      <c r="M24" s="19"/>
      <c r="N24" s="19"/>
      <c r="O24" s="19"/>
      <c r="P24" s="19"/>
      <c r="Q24" s="19"/>
      <c r="R24" s="19"/>
      <c r="S24" s="6"/>
    </row>
    <row r="25" spans="1:27" s="9" customFormat="1" x14ac:dyDescent="0.35">
      <c r="A25" s="7"/>
      <c r="B25" s="305" t="s">
        <v>570</v>
      </c>
      <c r="C25" s="52">
        <v>2026</v>
      </c>
      <c r="D25" s="52">
        <v>2027</v>
      </c>
      <c r="E25" s="52">
        <v>2028</v>
      </c>
      <c r="F25" s="52">
        <v>2029</v>
      </c>
      <c r="G25" s="52">
        <v>2030</v>
      </c>
      <c r="H25" s="52">
        <v>2031</v>
      </c>
      <c r="I25" s="52">
        <v>2032</v>
      </c>
      <c r="J25" s="52">
        <v>2033</v>
      </c>
      <c r="K25" s="52">
        <v>2034</v>
      </c>
      <c r="L25" s="52">
        <v>2035</v>
      </c>
      <c r="M25" s="52">
        <v>2036</v>
      </c>
      <c r="N25" s="52">
        <v>2037</v>
      </c>
      <c r="O25" s="52">
        <v>2038</v>
      </c>
      <c r="P25" s="52">
        <v>2039</v>
      </c>
      <c r="Q25" s="52">
        <v>2040</v>
      </c>
      <c r="R25" s="52">
        <v>2041</v>
      </c>
      <c r="S25" s="52">
        <v>2042</v>
      </c>
      <c r="T25" s="52">
        <v>2043</v>
      </c>
      <c r="U25" s="52">
        <v>2044</v>
      </c>
      <c r="V25" s="52">
        <v>2045</v>
      </c>
      <c r="W25" s="52">
        <v>2046</v>
      </c>
      <c r="X25" s="52">
        <v>2047</v>
      </c>
      <c r="Y25" s="52">
        <v>2048</v>
      </c>
      <c r="Z25" s="52">
        <v>2049</v>
      </c>
      <c r="AA25" s="52">
        <v>2050</v>
      </c>
    </row>
    <row r="26" spans="1:27" x14ac:dyDescent="0.35">
      <c r="A26" s="116"/>
      <c r="B26" s="3" t="s">
        <v>23</v>
      </c>
      <c r="C26" s="117">
        <v>70.41</v>
      </c>
      <c r="D26" s="117">
        <v>66.150000000000006</v>
      </c>
      <c r="E26" s="117">
        <v>64.02</v>
      </c>
      <c r="F26" s="117">
        <v>63.35</v>
      </c>
      <c r="G26" s="117">
        <v>62.77</v>
      </c>
      <c r="H26" s="117">
        <v>62.27</v>
      </c>
      <c r="I26" s="117">
        <v>61.86</v>
      </c>
      <c r="J26" s="117">
        <v>61.54</v>
      </c>
      <c r="K26" s="117">
        <v>61.31</v>
      </c>
      <c r="L26" s="117">
        <v>61.17</v>
      </c>
      <c r="M26" s="117">
        <v>61.35</v>
      </c>
      <c r="N26" s="117">
        <v>61.53</v>
      </c>
      <c r="O26" s="117">
        <v>61.71</v>
      </c>
      <c r="P26" s="117">
        <v>61.89</v>
      </c>
      <c r="Q26" s="117">
        <v>62.06</v>
      </c>
      <c r="R26" s="117">
        <v>62.26</v>
      </c>
      <c r="S26" s="117">
        <v>62.45</v>
      </c>
      <c r="T26" s="117">
        <v>62.64</v>
      </c>
      <c r="U26" s="117">
        <v>62.83</v>
      </c>
      <c r="V26" s="117">
        <v>63.01</v>
      </c>
      <c r="W26" s="117">
        <v>63.27</v>
      </c>
      <c r="X26" s="117">
        <v>63.52</v>
      </c>
      <c r="Y26" s="117">
        <v>63.77</v>
      </c>
      <c r="Z26" s="117">
        <v>64.010000000000005</v>
      </c>
      <c r="AA26" s="117">
        <v>64.25</v>
      </c>
    </row>
    <row r="27" spans="1:27" x14ac:dyDescent="0.35">
      <c r="A27" s="116"/>
      <c r="B27" s="3" t="s">
        <v>24</v>
      </c>
      <c r="C27" s="117">
        <v>83.15</v>
      </c>
      <c r="D27" s="117">
        <v>80.63</v>
      </c>
      <c r="E27" s="117">
        <v>79.02</v>
      </c>
      <c r="F27" s="117">
        <v>78.61</v>
      </c>
      <c r="G27" s="117">
        <v>78.3</v>
      </c>
      <c r="H27" s="117">
        <v>78.05</v>
      </c>
      <c r="I27" s="117">
        <v>77.88</v>
      </c>
      <c r="J27" s="117">
        <v>77.78</v>
      </c>
      <c r="K27" s="117">
        <v>77.760000000000005</v>
      </c>
      <c r="L27" s="117">
        <v>77.819999999999993</v>
      </c>
      <c r="M27" s="117">
        <v>77.87</v>
      </c>
      <c r="N27" s="117">
        <v>77.91</v>
      </c>
      <c r="O27" s="117">
        <v>77.95</v>
      </c>
      <c r="P27" s="117">
        <v>77.989999999999995</v>
      </c>
      <c r="Q27" s="117">
        <v>78.02</v>
      </c>
      <c r="R27" s="117">
        <v>78.08</v>
      </c>
      <c r="S27" s="117">
        <v>78.13</v>
      </c>
      <c r="T27" s="117">
        <v>78.180000000000007</v>
      </c>
      <c r="U27" s="117">
        <v>78.23</v>
      </c>
      <c r="V27" s="117">
        <v>78.27</v>
      </c>
      <c r="W27" s="117">
        <v>78.37</v>
      </c>
      <c r="X27" s="117">
        <v>78.459999999999994</v>
      </c>
      <c r="Y27" s="117">
        <v>78.55</v>
      </c>
      <c r="Z27" s="117">
        <v>78.64</v>
      </c>
      <c r="AA27" s="117">
        <v>78.72</v>
      </c>
    </row>
    <row r="28" spans="1:27" x14ac:dyDescent="0.35">
      <c r="A28" s="3"/>
      <c r="B28" s="12" t="s">
        <v>25</v>
      </c>
      <c r="C28" s="306"/>
      <c r="D28" s="306"/>
      <c r="E28" s="306"/>
      <c r="F28" s="306"/>
      <c r="G28" s="306"/>
      <c r="H28" s="306"/>
      <c r="I28" s="306"/>
      <c r="J28" s="306"/>
      <c r="K28" s="306"/>
      <c r="L28" s="306"/>
      <c r="M28" s="306"/>
      <c r="N28" s="306"/>
      <c r="O28" s="306"/>
      <c r="P28" s="306"/>
      <c r="Q28" s="306"/>
      <c r="R28" s="306"/>
    </row>
    <row r="29" spans="1:27" x14ac:dyDescent="0.35">
      <c r="A29" s="3"/>
      <c r="B29" s="3"/>
      <c r="C29" s="306"/>
      <c r="D29" s="306"/>
      <c r="E29" s="306"/>
      <c r="F29" s="306"/>
      <c r="G29" s="306"/>
      <c r="H29" s="306"/>
      <c r="I29" s="306"/>
      <c r="J29" s="306"/>
      <c r="K29" s="306"/>
      <c r="L29" s="306"/>
      <c r="M29" s="306"/>
      <c r="N29" s="306"/>
      <c r="O29" s="306"/>
      <c r="P29" s="306"/>
      <c r="Q29" s="306"/>
      <c r="R29" s="306"/>
    </row>
    <row r="30" spans="1:27" s="9" customFormat="1" x14ac:dyDescent="0.35">
      <c r="A30" s="7"/>
      <c r="B30" s="305" t="s">
        <v>571</v>
      </c>
      <c r="C30" s="52"/>
      <c r="D30" s="52"/>
      <c r="E30" s="52"/>
      <c r="F30" s="52"/>
      <c r="G30" s="52"/>
      <c r="H30" s="52"/>
      <c r="I30" s="52"/>
      <c r="J30" s="52"/>
      <c r="K30" s="52"/>
      <c r="L30" s="52"/>
      <c r="M30" s="52"/>
      <c r="N30" s="52"/>
      <c r="O30" s="52"/>
      <c r="P30" s="52"/>
      <c r="Q30" s="52"/>
      <c r="R30" s="52"/>
      <c r="S30" s="52"/>
      <c r="T30" s="52"/>
      <c r="U30" s="52"/>
      <c r="V30" s="52"/>
      <c r="W30" s="52"/>
      <c r="X30" s="52"/>
      <c r="Y30" s="52"/>
      <c r="Z30" s="52"/>
      <c r="AA30" s="52"/>
    </row>
    <row r="31" spans="1:27" x14ac:dyDescent="0.35">
      <c r="A31" s="3"/>
      <c r="B31" s="15" t="s">
        <v>18</v>
      </c>
      <c r="C31" s="52">
        <v>2026</v>
      </c>
      <c r="D31" s="52">
        <v>2027</v>
      </c>
      <c r="E31" s="52">
        <v>2028</v>
      </c>
      <c r="F31" s="52">
        <v>2029</v>
      </c>
      <c r="G31" s="52">
        <v>2030</v>
      </c>
      <c r="H31" s="52">
        <v>2031</v>
      </c>
      <c r="I31" s="52">
        <v>2032</v>
      </c>
      <c r="J31" s="52">
        <v>2033</v>
      </c>
      <c r="K31" s="52">
        <v>2034</v>
      </c>
      <c r="L31" s="52">
        <v>2035</v>
      </c>
      <c r="M31" s="52">
        <v>2036</v>
      </c>
      <c r="N31" s="52">
        <v>2037</v>
      </c>
      <c r="O31" s="52">
        <v>2038</v>
      </c>
      <c r="P31" s="52">
        <v>2039</v>
      </c>
      <c r="Q31" s="52">
        <v>2040</v>
      </c>
      <c r="R31" s="52">
        <v>2041</v>
      </c>
      <c r="S31" s="52">
        <v>2042</v>
      </c>
      <c r="T31" s="52">
        <v>2043</v>
      </c>
      <c r="U31" s="52">
        <v>2044</v>
      </c>
      <c r="V31" s="52">
        <v>2045</v>
      </c>
      <c r="W31" s="52">
        <v>2046</v>
      </c>
      <c r="X31" s="52">
        <v>2047</v>
      </c>
      <c r="Y31" s="52">
        <v>2048</v>
      </c>
      <c r="Z31" s="52">
        <v>2049</v>
      </c>
      <c r="AA31" s="52">
        <v>2050</v>
      </c>
    </row>
    <row r="32" spans="1:27" x14ac:dyDescent="0.35">
      <c r="A32" s="116"/>
      <c r="B32" s="3" t="s">
        <v>26</v>
      </c>
      <c r="C32" s="117">
        <v>62.36</v>
      </c>
      <c r="D32" s="117">
        <v>58.71</v>
      </c>
      <c r="E32" s="117">
        <v>56.9</v>
      </c>
      <c r="F32" s="117">
        <v>56.32</v>
      </c>
      <c r="G32" s="117">
        <v>55.83</v>
      </c>
      <c r="H32" s="117">
        <v>55.41</v>
      </c>
      <c r="I32" s="117">
        <v>55.06</v>
      </c>
      <c r="J32" s="117">
        <v>54.79</v>
      </c>
      <c r="K32" s="117">
        <v>54.59</v>
      </c>
      <c r="L32" s="117">
        <v>54.48</v>
      </c>
      <c r="M32" s="117">
        <v>54.63</v>
      </c>
      <c r="N32" s="117">
        <v>54.78</v>
      </c>
      <c r="O32" s="117">
        <v>54.93</v>
      </c>
      <c r="P32" s="117">
        <v>55.08</v>
      </c>
      <c r="Q32" s="117">
        <v>55.23</v>
      </c>
      <c r="R32" s="117">
        <v>55.39</v>
      </c>
      <c r="S32" s="117">
        <v>55.55</v>
      </c>
      <c r="T32" s="117">
        <v>55.71</v>
      </c>
      <c r="U32" s="117">
        <v>55.87</v>
      </c>
      <c r="V32" s="117">
        <v>56.03</v>
      </c>
      <c r="W32" s="117">
        <v>56.24</v>
      </c>
      <c r="X32" s="117">
        <v>56.45</v>
      </c>
      <c r="Y32" s="117">
        <v>56.66</v>
      </c>
      <c r="Z32" s="117">
        <v>56.86</v>
      </c>
      <c r="AA32" s="117">
        <v>57.07</v>
      </c>
    </row>
    <row r="33" spans="1:38" x14ac:dyDescent="0.35">
      <c r="A33" s="116"/>
      <c r="B33" s="3" t="s">
        <v>23</v>
      </c>
      <c r="C33" s="117">
        <v>73.3</v>
      </c>
      <c r="D33" s="117">
        <v>69.03</v>
      </c>
      <c r="E33" s="117">
        <v>66.91</v>
      </c>
      <c r="F33" s="117">
        <v>66.239999999999995</v>
      </c>
      <c r="G33" s="117">
        <v>65.67</v>
      </c>
      <c r="H33" s="117">
        <v>65.17</v>
      </c>
      <c r="I33" s="117">
        <v>64.77</v>
      </c>
      <c r="J33" s="117">
        <v>64.45</v>
      </c>
      <c r="K33" s="117">
        <v>64.22</v>
      </c>
      <c r="L33" s="117">
        <v>64.09</v>
      </c>
      <c r="M33" s="117">
        <v>64.260000000000005</v>
      </c>
      <c r="N33" s="117">
        <v>64.44</v>
      </c>
      <c r="O33" s="117">
        <v>64.62</v>
      </c>
      <c r="P33" s="117">
        <v>64.790000000000006</v>
      </c>
      <c r="Q33" s="117">
        <v>64.959999999999994</v>
      </c>
      <c r="R33" s="117">
        <v>65.150000000000006</v>
      </c>
      <c r="S33" s="117">
        <v>65.34</v>
      </c>
      <c r="T33" s="117">
        <v>65.53</v>
      </c>
      <c r="U33" s="117">
        <v>65.709999999999994</v>
      </c>
      <c r="V33" s="117">
        <v>65.900000000000006</v>
      </c>
      <c r="W33" s="117">
        <v>66.150000000000006</v>
      </c>
      <c r="X33" s="117">
        <v>66.39</v>
      </c>
      <c r="Y33" s="117">
        <v>66.63</v>
      </c>
      <c r="Z33" s="117">
        <v>66.88</v>
      </c>
      <c r="AA33" s="117">
        <v>67.11</v>
      </c>
    </row>
    <row r="34" spans="1:38" x14ac:dyDescent="0.35">
      <c r="A34" s="116"/>
      <c r="B34" s="3" t="s">
        <v>24</v>
      </c>
      <c r="C34" s="117">
        <v>85.67</v>
      </c>
      <c r="D34" s="117">
        <v>83.14</v>
      </c>
      <c r="E34" s="117">
        <v>81.53</v>
      </c>
      <c r="F34" s="117">
        <v>81.13</v>
      </c>
      <c r="G34" s="117">
        <v>80.819999999999993</v>
      </c>
      <c r="H34" s="117">
        <v>80.569999999999993</v>
      </c>
      <c r="I34" s="117">
        <v>80.39</v>
      </c>
      <c r="J34" s="117">
        <v>80.290000000000006</v>
      </c>
      <c r="K34" s="117">
        <v>80.27</v>
      </c>
      <c r="L34" s="117">
        <v>80.33</v>
      </c>
      <c r="M34" s="117">
        <v>80.37</v>
      </c>
      <c r="N34" s="117">
        <v>80.41</v>
      </c>
      <c r="O34" s="117">
        <v>80.44</v>
      </c>
      <c r="P34" s="117">
        <v>80.48</v>
      </c>
      <c r="Q34" s="117">
        <v>80.5</v>
      </c>
      <c r="R34" s="117">
        <v>80.56</v>
      </c>
      <c r="S34" s="117">
        <v>80.599999999999994</v>
      </c>
      <c r="T34" s="117">
        <v>80.650000000000006</v>
      </c>
      <c r="U34" s="117">
        <v>80.69</v>
      </c>
      <c r="V34" s="117">
        <v>80.73</v>
      </c>
      <c r="W34" s="117">
        <v>80.819999999999993</v>
      </c>
      <c r="X34" s="117">
        <v>80.91</v>
      </c>
      <c r="Y34" s="117">
        <v>80.989999999999995</v>
      </c>
      <c r="Z34" s="117">
        <v>81.069999999999993</v>
      </c>
      <c r="AA34" s="117">
        <v>81.150000000000006</v>
      </c>
    </row>
    <row r="35" spans="1:38" x14ac:dyDescent="0.35">
      <c r="A35" s="3"/>
      <c r="B35" s="3"/>
      <c r="C35" s="306"/>
      <c r="D35" s="306"/>
      <c r="E35" s="306"/>
      <c r="F35" s="306"/>
      <c r="G35" s="306"/>
      <c r="H35" s="306"/>
      <c r="I35" s="306"/>
      <c r="J35" s="306"/>
      <c r="K35" s="306"/>
      <c r="L35" s="306"/>
      <c r="M35" s="306"/>
      <c r="N35" s="306"/>
      <c r="O35" s="306"/>
      <c r="P35" s="306"/>
      <c r="Q35" s="306"/>
      <c r="R35" s="306"/>
    </row>
    <row r="36" spans="1:38" x14ac:dyDescent="0.35">
      <c r="A36" s="3"/>
      <c r="B36" s="15" t="s">
        <v>21</v>
      </c>
      <c r="C36" s="52">
        <v>2026</v>
      </c>
      <c r="D36" s="52">
        <v>2027</v>
      </c>
      <c r="E36" s="52">
        <v>2028</v>
      </c>
      <c r="F36" s="52">
        <v>2029</v>
      </c>
      <c r="G36" s="52">
        <v>2030</v>
      </c>
      <c r="H36" s="52">
        <v>2031</v>
      </c>
      <c r="I36" s="52">
        <v>2032</v>
      </c>
      <c r="J36" s="52">
        <v>2033</v>
      </c>
      <c r="K36" s="52">
        <v>2034</v>
      </c>
      <c r="L36" s="52">
        <v>2035</v>
      </c>
      <c r="M36" s="52">
        <v>2036</v>
      </c>
      <c r="N36" s="52">
        <v>2037</v>
      </c>
      <c r="O36" s="52">
        <v>2038</v>
      </c>
      <c r="P36" s="52">
        <v>2039</v>
      </c>
      <c r="Q36" s="52">
        <v>2040</v>
      </c>
      <c r="R36" s="52">
        <v>2041</v>
      </c>
      <c r="S36" s="52">
        <v>2042</v>
      </c>
      <c r="T36" s="52">
        <v>2043</v>
      </c>
      <c r="U36" s="52">
        <v>2044</v>
      </c>
      <c r="V36" s="52">
        <v>2045</v>
      </c>
      <c r="W36" s="52">
        <v>2046</v>
      </c>
      <c r="X36" s="52">
        <v>2047</v>
      </c>
      <c r="Y36" s="52">
        <v>2048</v>
      </c>
      <c r="Z36" s="52">
        <v>2049</v>
      </c>
      <c r="AA36" s="52">
        <v>2050</v>
      </c>
    </row>
    <row r="37" spans="1:38" x14ac:dyDescent="0.35">
      <c r="A37" s="116"/>
      <c r="B37" s="3" t="s">
        <v>26</v>
      </c>
      <c r="C37" s="117">
        <v>58.01</v>
      </c>
      <c r="D37" s="117">
        <v>54.61</v>
      </c>
      <c r="E37" s="117">
        <v>52.93</v>
      </c>
      <c r="F37" s="117">
        <v>52.39</v>
      </c>
      <c r="G37" s="117">
        <v>52.45</v>
      </c>
      <c r="H37" s="117">
        <v>52.58</v>
      </c>
      <c r="I37" s="117">
        <v>52.71</v>
      </c>
      <c r="J37" s="117">
        <v>52.6</v>
      </c>
      <c r="K37" s="117">
        <v>52.41</v>
      </c>
      <c r="L37" s="117">
        <v>52.3</v>
      </c>
      <c r="M37" s="117">
        <v>52.44</v>
      </c>
      <c r="N37" s="117">
        <v>52.59</v>
      </c>
      <c r="O37" s="117">
        <v>52.73</v>
      </c>
      <c r="P37" s="117">
        <v>52.88</v>
      </c>
      <c r="Q37" s="117">
        <v>53.02</v>
      </c>
      <c r="R37" s="117">
        <v>53.18</v>
      </c>
      <c r="S37" s="117">
        <v>53.33</v>
      </c>
      <c r="T37" s="117">
        <v>53.48</v>
      </c>
      <c r="U37" s="117">
        <v>53.64</v>
      </c>
      <c r="V37" s="117">
        <v>53.79</v>
      </c>
      <c r="W37" s="117">
        <v>53.99</v>
      </c>
      <c r="X37" s="117">
        <v>54.19</v>
      </c>
      <c r="Y37" s="117">
        <v>54.39</v>
      </c>
      <c r="Z37" s="117">
        <v>54.59</v>
      </c>
      <c r="AA37" s="117">
        <v>54.79</v>
      </c>
    </row>
    <row r="38" spans="1:38" x14ac:dyDescent="0.35">
      <c r="A38" s="116"/>
      <c r="B38" s="3" t="s">
        <v>23</v>
      </c>
      <c r="C38" s="117">
        <v>68.22</v>
      </c>
      <c r="D38" s="117">
        <v>64.25</v>
      </c>
      <c r="E38" s="117">
        <v>62.27</v>
      </c>
      <c r="F38" s="117">
        <v>61.65</v>
      </c>
      <c r="G38" s="117">
        <v>61.71</v>
      </c>
      <c r="H38" s="117">
        <v>61.86</v>
      </c>
      <c r="I38" s="117">
        <v>62.02</v>
      </c>
      <c r="J38" s="117">
        <v>62.19</v>
      </c>
      <c r="K38" s="117">
        <v>62.37</v>
      </c>
      <c r="L38" s="117">
        <v>62.55</v>
      </c>
      <c r="M38" s="117">
        <v>62.71</v>
      </c>
      <c r="N38" s="117">
        <v>62.87</v>
      </c>
      <c r="O38" s="117">
        <v>63.03</v>
      </c>
      <c r="P38" s="117">
        <v>63.18</v>
      </c>
      <c r="Q38" s="117">
        <v>63.34</v>
      </c>
      <c r="R38" s="117">
        <v>63.52</v>
      </c>
      <c r="S38" s="117">
        <v>63.7</v>
      </c>
      <c r="T38" s="117">
        <v>63.88</v>
      </c>
      <c r="U38" s="117">
        <v>64.06</v>
      </c>
      <c r="V38" s="117">
        <v>64.239999999999995</v>
      </c>
      <c r="W38" s="117">
        <v>64.510000000000005</v>
      </c>
      <c r="X38" s="117">
        <v>64.77</v>
      </c>
      <c r="Y38" s="117">
        <v>65.040000000000006</v>
      </c>
      <c r="Z38" s="117">
        <v>65.31</v>
      </c>
      <c r="AA38" s="117">
        <v>65.569999999999993</v>
      </c>
    </row>
    <row r="39" spans="1:38" x14ac:dyDescent="0.35">
      <c r="A39" s="116"/>
      <c r="B39" s="3" t="s">
        <v>24</v>
      </c>
      <c r="C39" s="117">
        <v>90.85</v>
      </c>
      <c r="D39" s="117">
        <v>88.33</v>
      </c>
      <c r="E39" s="117">
        <v>86.74</v>
      </c>
      <c r="F39" s="117">
        <v>86.37</v>
      </c>
      <c r="G39" s="117">
        <v>86.08</v>
      </c>
      <c r="H39" s="117">
        <v>85.86</v>
      </c>
      <c r="I39" s="117">
        <v>85.71</v>
      </c>
      <c r="J39" s="117">
        <v>85.64</v>
      </c>
      <c r="K39" s="117">
        <v>85.65</v>
      </c>
      <c r="L39" s="117">
        <v>85.73</v>
      </c>
      <c r="M39" s="117">
        <v>85.77</v>
      </c>
      <c r="N39" s="117">
        <v>85.81</v>
      </c>
      <c r="O39" s="117">
        <v>85.84</v>
      </c>
      <c r="P39" s="117">
        <v>85.87</v>
      </c>
      <c r="Q39" s="117">
        <v>85.9</v>
      </c>
      <c r="R39" s="117">
        <v>85.95</v>
      </c>
      <c r="S39" s="117">
        <v>85.99</v>
      </c>
      <c r="T39" s="117">
        <v>86.04</v>
      </c>
      <c r="U39" s="117">
        <v>86.08</v>
      </c>
      <c r="V39" s="117">
        <v>86.11</v>
      </c>
      <c r="W39" s="117">
        <v>86.2</v>
      </c>
      <c r="X39" s="117">
        <v>86.28</v>
      </c>
      <c r="Y39" s="117">
        <v>86.36</v>
      </c>
      <c r="Z39" s="117">
        <v>86.44</v>
      </c>
      <c r="AA39" s="117">
        <v>86.52</v>
      </c>
    </row>
    <row r="40" spans="1:38" x14ac:dyDescent="0.35">
      <c r="A40" s="3"/>
      <c r="B40" s="12" t="s">
        <v>433</v>
      </c>
      <c r="C40" s="19"/>
      <c r="D40" s="19"/>
      <c r="E40" s="19"/>
      <c r="F40" s="19"/>
      <c r="G40" s="19"/>
      <c r="H40" s="19"/>
      <c r="I40" s="19"/>
      <c r="J40" s="19"/>
      <c r="K40" s="19"/>
      <c r="L40" s="19"/>
      <c r="M40" s="19"/>
      <c r="N40" s="19"/>
      <c r="O40" s="19"/>
      <c r="P40" s="19"/>
      <c r="Q40" s="19"/>
      <c r="R40" s="19"/>
      <c r="S40" s="19"/>
    </row>
    <row r="41" spans="1:38" x14ac:dyDescent="0.35">
      <c r="C41" s="18"/>
      <c r="D41" s="18"/>
      <c r="E41" s="18"/>
      <c r="F41" s="18"/>
      <c r="G41" s="18"/>
      <c r="H41" s="18"/>
      <c r="I41" s="18"/>
      <c r="J41" s="18"/>
      <c r="K41" s="18"/>
      <c r="L41" s="18"/>
      <c r="M41" s="18"/>
      <c r="N41" s="18"/>
      <c r="O41" s="18"/>
      <c r="P41" s="18"/>
      <c r="Q41" s="18"/>
      <c r="R41" s="18"/>
      <c r="S41" s="6"/>
    </row>
    <row r="42" spans="1:38" s="239" customFormat="1" ht="17" x14ac:dyDescent="0.35">
      <c r="A42" s="354"/>
      <c r="B42" s="20" t="s">
        <v>560</v>
      </c>
      <c r="C42" s="4"/>
      <c r="D42" s="4"/>
      <c r="E42" s="4"/>
      <c r="F42" s="4"/>
      <c r="G42" s="4"/>
      <c r="H42" s="4"/>
      <c r="I42" s="4"/>
      <c r="J42" s="4"/>
      <c r="K42" s="4"/>
      <c r="L42" s="4"/>
      <c r="M42" s="4"/>
      <c r="N42" s="4"/>
      <c r="O42" s="4"/>
      <c r="P42" s="4"/>
      <c r="Q42" s="4"/>
      <c r="R42" s="4"/>
      <c r="S42" s="4"/>
      <c r="T42" s="4"/>
      <c r="U42" s="4"/>
      <c r="V42" s="4"/>
      <c r="W42" s="4"/>
      <c r="X42" s="4"/>
      <c r="Y42" s="4"/>
      <c r="Z42" s="4"/>
      <c r="AA42" s="4"/>
    </row>
    <row r="43" spans="1:38" s="5" customFormat="1" ht="17" x14ac:dyDescent="0.35">
      <c r="A43" s="83"/>
      <c r="B43" s="283"/>
      <c r="C43" s="83"/>
      <c r="D43" s="83"/>
      <c r="E43" s="83"/>
      <c r="F43" s="83"/>
      <c r="G43" s="83"/>
      <c r="H43" s="83"/>
      <c r="I43" s="83"/>
      <c r="J43" s="83"/>
      <c r="K43" s="83"/>
      <c r="L43" s="83"/>
      <c r="M43" s="83"/>
      <c r="N43" s="83"/>
      <c r="O43" s="83"/>
      <c r="P43" s="83"/>
      <c r="Q43" s="83"/>
      <c r="R43" s="83"/>
      <c r="S43" s="83"/>
      <c r="T43" s="83"/>
      <c r="U43" s="83"/>
      <c r="V43" s="83"/>
      <c r="W43" s="83"/>
      <c r="X43" s="83"/>
      <c r="Y43" s="83"/>
      <c r="Z43" s="83"/>
      <c r="AA43" s="83"/>
    </row>
    <row r="44" spans="1:38" s="25" customFormat="1" x14ac:dyDescent="0.35">
      <c r="A44" s="21"/>
      <c r="B44" s="22" t="s">
        <v>572</v>
      </c>
      <c r="C44" s="23">
        <v>2026</v>
      </c>
      <c r="D44" s="23">
        <v>2027</v>
      </c>
      <c r="E44" s="23">
        <v>2028</v>
      </c>
      <c r="F44" s="23">
        <v>2029</v>
      </c>
      <c r="G44" s="23">
        <v>2030</v>
      </c>
      <c r="H44" s="23">
        <v>2031</v>
      </c>
      <c r="I44" s="23">
        <v>2032</v>
      </c>
      <c r="J44" s="23">
        <v>2033</v>
      </c>
      <c r="K44" s="23">
        <v>2034</v>
      </c>
      <c r="L44" s="23">
        <v>2035</v>
      </c>
      <c r="M44" s="23">
        <v>2036</v>
      </c>
      <c r="N44" s="23">
        <v>2037</v>
      </c>
      <c r="O44" s="23">
        <v>2038</v>
      </c>
      <c r="P44" s="23">
        <v>2039</v>
      </c>
      <c r="Q44" s="23">
        <v>2040</v>
      </c>
      <c r="R44" s="23">
        <v>2041</v>
      </c>
      <c r="S44" s="23">
        <v>2042</v>
      </c>
      <c r="T44" s="23">
        <v>2043</v>
      </c>
      <c r="U44" s="23">
        <v>2044</v>
      </c>
      <c r="V44" s="23">
        <v>2045</v>
      </c>
      <c r="W44" s="23">
        <v>2046</v>
      </c>
      <c r="X44" s="23">
        <v>2047</v>
      </c>
      <c r="Y44" s="23">
        <v>2048</v>
      </c>
      <c r="Z44" s="23">
        <v>2049</v>
      </c>
      <c r="AA44" s="23">
        <v>2050</v>
      </c>
    </row>
    <row r="45" spans="1:38" x14ac:dyDescent="0.35">
      <c r="A45" s="116"/>
      <c r="B45" s="26" t="s">
        <v>573</v>
      </c>
      <c r="C45" s="285">
        <v>31.08</v>
      </c>
      <c r="D45" s="285">
        <v>29.76</v>
      </c>
      <c r="E45" s="285">
        <v>28.47</v>
      </c>
      <c r="F45" s="285">
        <v>27.24</v>
      </c>
      <c r="G45" s="285">
        <v>26.05</v>
      </c>
      <c r="H45" s="285">
        <v>26.18</v>
      </c>
      <c r="I45" s="285">
        <v>26.31</v>
      </c>
      <c r="J45" s="285">
        <v>26.43</v>
      </c>
      <c r="K45" s="285">
        <v>26.53</v>
      </c>
      <c r="L45" s="285">
        <v>26.62</v>
      </c>
      <c r="M45" s="285">
        <v>26.7</v>
      </c>
      <c r="N45" s="285">
        <v>26.77</v>
      </c>
      <c r="O45" s="285">
        <v>26.83</v>
      </c>
      <c r="P45" s="285">
        <v>26.87</v>
      </c>
      <c r="Q45" s="285">
        <v>26.91</v>
      </c>
      <c r="R45" s="285">
        <v>26.78</v>
      </c>
      <c r="S45" s="285">
        <v>26.64</v>
      </c>
      <c r="T45" s="285">
        <v>26.5</v>
      </c>
      <c r="U45" s="285">
        <v>26.35</v>
      </c>
      <c r="V45" s="285">
        <v>26.21</v>
      </c>
      <c r="W45" s="285">
        <v>26.06</v>
      </c>
      <c r="X45" s="285">
        <v>25.91</v>
      </c>
      <c r="Y45" s="285">
        <v>25.75</v>
      </c>
      <c r="Z45" s="285">
        <v>25.6</v>
      </c>
      <c r="AA45" s="285">
        <v>25.44</v>
      </c>
      <c r="AB45" s="17"/>
      <c r="AC45" s="17"/>
      <c r="AD45" s="17"/>
      <c r="AE45" s="17"/>
      <c r="AF45" s="17"/>
      <c r="AG45" s="17"/>
      <c r="AH45" s="17"/>
      <c r="AI45" s="17"/>
      <c r="AJ45" s="17"/>
      <c r="AK45" s="17"/>
      <c r="AL45" s="17"/>
    </row>
    <row r="46" spans="1:38" x14ac:dyDescent="0.35">
      <c r="A46" s="116"/>
      <c r="B46" s="26" t="s">
        <v>574</v>
      </c>
      <c r="C46" s="285">
        <v>90.33</v>
      </c>
      <c r="D46" s="285">
        <v>90.21</v>
      </c>
      <c r="E46" s="285">
        <v>90.52</v>
      </c>
      <c r="F46" s="285">
        <v>91.05</v>
      </c>
      <c r="G46" s="285">
        <v>91.59</v>
      </c>
      <c r="H46" s="285">
        <v>92.8</v>
      </c>
      <c r="I46" s="285">
        <v>92.67</v>
      </c>
      <c r="J46" s="285">
        <v>92.52</v>
      </c>
      <c r="K46" s="285">
        <v>92.36</v>
      </c>
      <c r="L46" s="285">
        <v>92.17</v>
      </c>
      <c r="M46" s="285">
        <v>91.96</v>
      </c>
      <c r="N46" s="285">
        <v>91.71</v>
      </c>
      <c r="O46" s="285">
        <v>91.46</v>
      </c>
      <c r="P46" s="285">
        <v>91.18</v>
      </c>
      <c r="Q46" s="285">
        <v>90.9</v>
      </c>
      <c r="R46" s="285">
        <v>90.81</v>
      </c>
      <c r="S46" s="285">
        <v>90.84</v>
      </c>
      <c r="T46" s="285">
        <v>90.84</v>
      </c>
      <c r="U46" s="285">
        <v>90.83</v>
      </c>
      <c r="V46" s="285">
        <v>90.79</v>
      </c>
      <c r="W46" s="285">
        <v>90.73</v>
      </c>
      <c r="X46" s="285">
        <v>90.64</v>
      </c>
      <c r="Y46" s="285">
        <v>90.53</v>
      </c>
      <c r="Z46" s="285">
        <v>90.39</v>
      </c>
      <c r="AA46" s="285">
        <v>90.24</v>
      </c>
      <c r="AB46" s="17"/>
      <c r="AC46" s="17"/>
      <c r="AD46" s="17"/>
      <c r="AE46" s="17"/>
      <c r="AF46" s="17"/>
      <c r="AG46" s="17"/>
      <c r="AH46" s="17"/>
      <c r="AI46" s="17"/>
      <c r="AJ46" s="17"/>
      <c r="AK46" s="17"/>
      <c r="AL46" s="17"/>
    </row>
    <row r="47" spans="1:38" x14ac:dyDescent="0.35">
      <c r="A47" s="116"/>
      <c r="B47" s="26" t="s">
        <v>575</v>
      </c>
      <c r="C47" s="285">
        <v>84.65</v>
      </c>
      <c r="D47" s="285">
        <v>81.599999999999994</v>
      </c>
      <c r="E47" s="285">
        <v>78.64</v>
      </c>
      <c r="F47" s="285">
        <v>75.81</v>
      </c>
      <c r="G47" s="285">
        <v>73.06</v>
      </c>
      <c r="H47" s="285">
        <v>74.78</v>
      </c>
      <c r="I47" s="285">
        <v>76.44</v>
      </c>
      <c r="J47" s="285">
        <v>78.010000000000005</v>
      </c>
      <c r="K47" s="285">
        <v>79.510000000000005</v>
      </c>
      <c r="L47" s="285">
        <v>80.94</v>
      </c>
      <c r="M47" s="285">
        <v>82.29</v>
      </c>
      <c r="N47" s="285">
        <v>83.56</v>
      </c>
      <c r="O47" s="285">
        <v>84.76</v>
      </c>
      <c r="P47" s="285">
        <v>85.89</v>
      </c>
      <c r="Q47" s="285">
        <v>86.97</v>
      </c>
      <c r="R47" s="285">
        <v>87.44</v>
      </c>
      <c r="S47" s="285">
        <v>87.84</v>
      </c>
      <c r="T47" s="285">
        <v>88.2</v>
      </c>
      <c r="U47" s="285">
        <v>88.54</v>
      </c>
      <c r="V47" s="285">
        <v>88.84</v>
      </c>
      <c r="W47" s="285">
        <v>89.1</v>
      </c>
      <c r="X47" s="285">
        <v>89.32</v>
      </c>
      <c r="Y47" s="285">
        <v>89.51</v>
      </c>
      <c r="Z47" s="285">
        <v>89.67</v>
      </c>
      <c r="AA47" s="285">
        <v>89.8</v>
      </c>
      <c r="AB47" s="17"/>
      <c r="AC47" s="17"/>
      <c r="AD47" s="17"/>
      <c r="AE47" s="17"/>
      <c r="AF47" s="17"/>
      <c r="AG47" s="17"/>
      <c r="AH47" s="17"/>
      <c r="AI47" s="17"/>
      <c r="AJ47" s="17"/>
      <c r="AK47" s="17"/>
      <c r="AL47" s="17"/>
    </row>
    <row r="48" spans="1:38" x14ac:dyDescent="0.35">
      <c r="A48" s="116"/>
      <c r="B48" s="26" t="s">
        <v>576</v>
      </c>
      <c r="C48" s="285">
        <v>70.959999999999994</v>
      </c>
      <c r="D48" s="285">
        <v>64.540000000000006</v>
      </c>
      <c r="E48" s="285">
        <v>64.63</v>
      </c>
      <c r="F48" s="285">
        <v>64.72</v>
      </c>
      <c r="G48" s="285">
        <v>64.81</v>
      </c>
      <c r="H48" s="285">
        <v>65.069999999999993</v>
      </c>
      <c r="I48" s="285">
        <v>65.260000000000005</v>
      </c>
      <c r="J48" s="285">
        <v>65.45</v>
      </c>
      <c r="K48" s="285">
        <v>65.64</v>
      </c>
      <c r="L48" s="285">
        <v>65.819999999999993</v>
      </c>
      <c r="M48" s="285">
        <v>66.010000000000005</v>
      </c>
      <c r="N48" s="285">
        <v>66.19</v>
      </c>
      <c r="O48" s="285">
        <v>66.37</v>
      </c>
      <c r="P48" s="285">
        <v>66.55</v>
      </c>
      <c r="Q48" s="285">
        <v>66.72</v>
      </c>
      <c r="R48" s="285">
        <v>66.930000000000007</v>
      </c>
      <c r="S48" s="285">
        <v>67.150000000000006</v>
      </c>
      <c r="T48" s="285">
        <v>67.36</v>
      </c>
      <c r="U48" s="285">
        <v>67.569999999999993</v>
      </c>
      <c r="V48" s="285">
        <v>67.78</v>
      </c>
      <c r="W48" s="285">
        <v>68.06</v>
      </c>
      <c r="X48" s="285">
        <v>68.34</v>
      </c>
      <c r="Y48" s="285">
        <v>68.61</v>
      </c>
      <c r="Z48" s="285">
        <v>68.88</v>
      </c>
      <c r="AA48" s="285">
        <v>69.150000000000006</v>
      </c>
      <c r="AB48" s="17"/>
      <c r="AC48" s="17"/>
      <c r="AD48" s="17"/>
      <c r="AE48" s="17"/>
      <c r="AF48" s="17"/>
      <c r="AG48" s="17"/>
      <c r="AH48" s="17"/>
      <c r="AI48" s="17"/>
      <c r="AJ48" s="17"/>
      <c r="AK48" s="17"/>
      <c r="AL48" s="17"/>
    </row>
    <row r="49" spans="1:38" x14ac:dyDescent="0.35">
      <c r="A49" s="116"/>
      <c r="B49" s="26" t="s">
        <v>577</v>
      </c>
      <c r="C49" s="285">
        <v>84.53</v>
      </c>
      <c r="D49" s="285">
        <v>80.7</v>
      </c>
      <c r="E49" s="285">
        <v>80.72</v>
      </c>
      <c r="F49" s="285">
        <v>80.73</v>
      </c>
      <c r="G49" s="285">
        <v>80.739999999999995</v>
      </c>
      <c r="H49" s="285">
        <v>80.88</v>
      </c>
      <c r="I49" s="285">
        <v>80.930000000000007</v>
      </c>
      <c r="J49" s="285">
        <v>80.97</v>
      </c>
      <c r="K49" s="285">
        <v>81.02</v>
      </c>
      <c r="L49" s="285">
        <v>81.05</v>
      </c>
      <c r="M49" s="285">
        <v>81.08</v>
      </c>
      <c r="N49" s="285">
        <v>81.11</v>
      </c>
      <c r="O49" s="285">
        <v>81.14</v>
      </c>
      <c r="P49" s="285">
        <v>81.16</v>
      </c>
      <c r="Q49" s="285">
        <v>81.180000000000007</v>
      </c>
      <c r="R49" s="285">
        <v>81.239999999999995</v>
      </c>
      <c r="S49" s="285">
        <v>81.31</v>
      </c>
      <c r="T49" s="285">
        <v>81.37</v>
      </c>
      <c r="U49" s="285">
        <v>81.430000000000007</v>
      </c>
      <c r="V49" s="285">
        <v>81.489999999999995</v>
      </c>
      <c r="W49" s="285">
        <v>81.599999999999994</v>
      </c>
      <c r="X49" s="285">
        <v>81.709999999999994</v>
      </c>
      <c r="Y49" s="285">
        <v>81.81</v>
      </c>
      <c r="Z49" s="285">
        <v>81.91</v>
      </c>
      <c r="AA49" s="285">
        <v>82.01</v>
      </c>
      <c r="AB49" s="17"/>
      <c r="AC49" s="17"/>
      <c r="AD49" s="17"/>
      <c r="AE49" s="17"/>
      <c r="AF49" s="17"/>
      <c r="AG49" s="17"/>
      <c r="AH49" s="17"/>
      <c r="AI49" s="17"/>
      <c r="AJ49" s="17"/>
      <c r="AK49" s="17"/>
      <c r="AL49" s="17"/>
    </row>
    <row r="50" spans="1:38" x14ac:dyDescent="0.35">
      <c r="A50" s="116"/>
      <c r="B50" s="26"/>
      <c r="C50" s="27"/>
      <c r="D50" s="27"/>
      <c r="E50" s="27"/>
      <c r="F50" s="27"/>
      <c r="G50" s="27"/>
      <c r="H50" s="27"/>
      <c r="I50" s="27"/>
      <c r="J50" s="27"/>
      <c r="K50" s="27"/>
      <c r="L50" s="27"/>
      <c r="M50" s="27"/>
      <c r="N50" s="27"/>
      <c r="O50" s="27"/>
      <c r="P50" s="27"/>
      <c r="Q50" s="27"/>
      <c r="R50" s="27"/>
      <c r="S50" s="286"/>
      <c r="T50" s="26"/>
      <c r="U50" s="26"/>
      <c r="V50" s="26"/>
      <c r="W50" s="26"/>
      <c r="X50" s="26"/>
      <c r="Y50" s="26"/>
      <c r="Z50" s="26"/>
      <c r="AA50" s="26"/>
    </row>
    <row r="51" spans="1:38" s="25" customFormat="1" x14ac:dyDescent="0.35">
      <c r="A51" s="116"/>
      <c r="B51" s="22" t="s">
        <v>571</v>
      </c>
      <c r="C51" s="23"/>
      <c r="D51" s="23"/>
      <c r="E51" s="23"/>
      <c r="F51" s="23"/>
      <c r="G51" s="23"/>
      <c r="H51" s="23"/>
      <c r="I51" s="23"/>
      <c r="J51" s="23"/>
      <c r="K51" s="23"/>
      <c r="L51" s="23"/>
      <c r="M51" s="23"/>
      <c r="N51" s="23"/>
      <c r="O51" s="23"/>
      <c r="P51" s="23"/>
      <c r="Q51" s="23"/>
      <c r="R51" s="23"/>
      <c r="S51" s="287"/>
      <c r="T51" s="35"/>
      <c r="U51" s="35"/>
      <c r="V51" s="35"/>
      <c r="W51" s="35"/>
      <c r="X51" s="35"/>
      <c r="Y51" s="35"/>
      <c r="Z51" s="35"/>
      <c r="AA51" s="35"/>
    </row>
    <row r="52" spans="1:38" x14ac:dyDescent="0.35">
      <c r="A52" s="116"/>
      <c r="B52" s="28" t="s">
        <v>18</v>
      </c>
      <c r="C52" s="23">
        <v>2026</v>
      </c>
      <c r="D52" s="23">
        <v>2027</v>
      </c>
      <c r="E52" s="23">
        <v>2028</v>
      </c>
      <c r="F52" s="23">
        <v>2029</v>
      </c>
      <c r="G52" s="23">
        <v>2030</v>
      </c>
      <c r="H52" s="23">
        <v>2031</v>
      </c>
      <c r="I52" s="23">
        <v>2032</v>
      </c>
      <c r="J52" s="23">
        <v>2033</v>
      </c>
      <c r="K52" s="23">
        <v>2034</v>
      </c>
      <c r="L52" s="23">
        <v>2035</v>
      </c>
      <c r="M52" s="23">
        <v>2036</v>
      </c>
      <c r="N52" s="23">
        <v>2037</v>
      </c>
      <c r="O52" s="23">
        <v>2038</v>
      </c>
      <c r="P52" s="23">
        <v>2039</v>
      </c>
      <c r="Q52" s="23">
        <v>2040</v>
      </c>
      <c r="R52" s="23">
        <v>2041</v>
      </c>
      <c r="S52" s="23">
        <v>2042</v>
      </c>
      <c r="T52" s="23">
        <v>2043</v>
      </c>
      <c r="U52" s="23">
        <v>2044</v>
      </c>
      <c r="V52" s="23">
        <v>2045</v>
      </c>
      <c r="W52" s="23">
        <v>2046</v>
      </c>
      <c r="X52" s="23">
        <v>2047</v>
      </c>
      <c r="Y52" s="23">
        <v>2048</v>
      </c>
      <c r="Z52" s="23">
        <v>2049</v>
      </c>
      <c r="AA52" s="23">
        <v>2050</v>
      </c>
    </row>
    <row r="53" spans="1:38" x14ac:dyDescent="0.35">
      <c r="A53" s="116"/>
      <c r="B53" s="26" t="s">
        <v>573</v>
      </c>
      <c r="C53" s="285">
        <v>32.64</v>
      </c>
      <c r="D53" s="285">
        <v>31.32</v>
      </c>
      <c r="E53" s="285">
        <v>30.03</v>
      </c>
      <c r="F53" s="285">
        <v>28.8</v>
      </c>
      <c r="G53" s="285">
        <v>27.61</v>
      </c>
      <c r="H53" s="285">
        <v>27.74</v>
      </c>
      <c r="I53" s="285">
        <v>27.87</v>
      </c>
      <c r="J53" s="285">
        <v>27.99</v>
      </c>
      <c r="K53" s="285">
        <v>28.09</v>
      </c>
      <c r="L53" s="285">
        <v>28.18</v>
      </c>
      <c r="M53" s="285">
        <v>28.26</v>
      </c>
      <c r="N53" s="285">
        <v>28.33</v>
      </c>
      <c r="O53" s="285">
        <v>28.39</v>
      </c>
      <c r="P53" s="285">
        <v>28.43</v>
      </c>
      <c r="Q53" s="285">
        <v>28.47</v>
      </c>
      <c r="R53" s="285">
        <v>28.34</v>
      </c>
      <c r="S53" s="285">
        <v>28.2</v>
      </c>
      <c r="T53" s="285">
        <v>28.06</v>
      </c>
      <c r="U53" s="285">
        <v>27.91</v>
      </c>
      <c r="V53" s="285">
        <v>27.77</v>
      </c>
      <c r="W53" s="285">
        <v>27.62</v>
      </c>
      <c r="X53" s="285">
        <v>27.47</v>
      </c>
      <c r="Y53" s="285">
        <v>27.31</v>
      </c>
      <c r="Z53" s="285">
        <v>27.16</v>
      </c>
      <c r="AA53" s="285">
        <v>27</v>
      </c>
    </row>
    <row r="54" spans="1:38" x14ac:dyDescent="0.35">
      <c r="A54" s="116"/>
      <c r="B54" s="26" t="s">
        <v>578</v>
      </c>
      <c r="C54" s="285">
        <v>85.27</v>
      </c>
      <c r="D54" s="285">
        <v>85.15</v>
      </c>
      <c r="E54" s="285">
        <v>85.46</v>
      </c>
      <c r="F54" s="285">
        <v>85.98</v>
      </c>
      <c r="G54" s="285">
        <v>86.53</v>
      </c>
      <c r="H54" s="285">
        <v>87.74</v>
      </c>
      <c r="I54" s="285">
        <v>87.61</v>
      </c>
      <c r="J54" s="285">
        <v>87.46</v>
      </c>
      <c r="K54" s="285">
        <v>87.29</v>
      </c>
      <c r="L54" s="285">
        <v>87.11</v>
      </c>
      <c r="M54" s="285">
        <v>86.9</v>
      </c>
      <c r="N54" s="285">
        <v>86.65</v>
      </c>
      <c r="O54" s="285">
        <v>86.4</v>
      </c>
      <c r="P54" s="285">
        <v>86.12</v>
      </c>
      <c r="Q54" s="285">
        <v>85.84</v>
      </c>
      <c r="R54" s="285">
        <v>85.74</v>
      </c>
      <c r="S54" s="285">
        <v>85.78</v>
      </c>
      <c r="T54" s="285">
        <v>85.78</v>
      </c>
      <c r="U54" s="285">
        <v>85.77</v>
      </c>
      <c r="V54" s="285">
        <v>85.73</v>
      </c>
      <c r="W54" s="285">
        <v>85.67</v>
      </c>
      <c r="X54" s="285">
        <v>85.58</v>
      </c>
      <c r="Y54" s="285">
        <v>85.47</v>
      </c>
      <c r="Z54" s="285">
        <v>85.33</v>
      </c>
      <c r="AA54" s="285">
        <v>85.18</v>
      </c>
    </row>
    <row r="55" spans="1:38" x14ac:dyDescent="0.35">
      <c r="A55" s="116"/>
      <c r="B55" s="26" t="s">
        <v>579</v>
      </c>
      <c r="C55" s="285">
        <v>112.15</v>
      </c>
      <c r="D55" s="285">
        <v>77.72</v>
      </c>
      <c r="E55" s="285">
        <v>107.99</v>
      </c>
      <c r="F55" s="285">
        <v>151.77000000000001</v>
      </c>
      <c r="G55" s="285">
        <v>129.26</v>
      </c>
      <c r="H55" s="285">
        <v>128.19</v>
      </c>
      <c r="I55" s="285">
        <v>120.58</v>
      </c>
      <c r="J55" s="285">
        <v>118.64</v>
      </c>
      <c r="K55" s="285">
        <v>118.53</v>
      </c>
      <c r="L55" s="285">
        <v>118.84</v>
      </c>
      <c r="M55" s="285">
        <v>119.36</v>
      </c>
      <c r="N55" s="285">
        <v>119.91</v>
      </c>
      <c r="O55" s="285">
        <v>121.11</v>
      </c>
      <c r="P55" s="285">
        <v>120.99</v>
      </c>
      <c r="Q55" s="285">
        <v>120.84</v>
      </c>
      <c r="R55" s="285">
        <v>120.67</v>
      </c>
      <c r="S55" s="285">
        <v>120.48</v>
      </c>
      <c r="T55" s="285">
        <v>120.27</v>
      </c>
      <c r="U55" s="285">
        <v>120.03</v>
      </c>
      <c r="V55" s="285">
        <v>119.77</v>
      </c>
      <c r="W55" s="285">
        <v>119.15</v>
      </c>
      <c r="X55" s="285">
        <v>119.14</v>
      </c>
      <c r="Y55" s="285">
        <v>119.05</v>
      </c>
      <c r="Z55" s="285">
        <v>118.84</v>
      </c>
      <c r="AA55" s="285">
        <v>119.5</v>
      </c>
    </row>
    <row r="56" spans="1:38" x14ac:dyDescent="0.35">
      <c r="A56" s="116"/>
      <c r="B56" s="26" t="s">
        <v>575</v>
      </c>
      <c r="C56" s="285">
        <v>111.38</v>
      </c>
      <c r="D56" s="285">
        <v>108.31</v>
      </c>
      <c r="E56" s="285">
        <v>105.35</v>
      </c>
      <c r="F56" s="285">
        <v>102.44</v>
      </c>
      <c r="G56" s="285">
        <v>99.65</v>
      </c>
      <c r="H56" s="285">
        <v>101.38</v>
      </c>
      <c r="I56" s="285">
        <v>103.09</v>
      </c>
      <c r="J56" s="285">
        <v>104.71</v>
      </c>
      <c r="K56" s="285">
        <v>106.42</v>
      </c>
      <c r="L56" s="285">
        <v>107.93</v>
      </c>
      <c r="M56" s="285">
        <v>109.24</v>
      </c>
      <c r="N56" s="285">
        <v>110.54</v>
      </c>
      <c r="O56" s="285">
        <v>111.77</v>
      </c>
      <c r="P56" s="285">
        <v>112.94</v>
      </c>
      <c r="Q56" s="285">
        <v>114.12</v>
      </c>
      <c r="R56" s="285">
        <v>114.59</v>
      </c>
      <c r="S56" s="285">
        <v>114.97</v>
      </c>
      <c r="T56" s="285">
        <v>115.31</v>
      </c>
      <c r="U56" s="285">
        <v>115.61</v>
      </c>
      <c r="V56" s="285">
        <v>115.89</v>
      </c>
      <c r="W56" s="285">
        <v>116.26</v>
      </c>
      <c r="X56" s="285">
        <v>116.48</v>
      </c>
      <c r="Y56" s="285">
        <v>116.68</v>
      </c>
      <c r="Z56" s="285">
        <v>116.84</v>
      </c>
      <c r="AA56" s="285">
        <v>116.97</v>
      </c>
    </row>
    <row r="57" spans="1:38" x14ac:dyDescent="0.35">
      <c r="A57" s="116"/>
      <c r="B57" s="26" t="s">
        <v>580</v>
      </c>
      <c r="C57" s="285">
        <v>62.87</v>
      </c>
      <c r="D57" s="285">
        <v>57.37</v>
      </c>
      <c r="E57" s="285">
        <v>57.44</v>
      </c>
      <c r="F57" s="285">
        <v>57.52</v>
      </c>
      <c r="G57" s="285">
        <v>57.59</v>
      </c>
      <c r="H57" s="285">
        <v>57.81</v>
      </c>
      <c r="I57" s="285">
        <v>57.97</v>
      </c>
      <c r="J57" s="285">
        <v>58.13</v>
      </c>
      <c r="K57" s="285">
        <v>58.29</v>
      </c>
      <c r="L57" s="285">
        <v>58.45</v>
      </c>
      <c r="M57" s="285">
        <v>58.61</v>
      </c>
      <c r="N57" s="285">
        <v>58.76</v>
      </c>
      <c r="O57" s="285">
        <v>58.91</v>
      </c>
      <c r="P57" s="285">
        <v>59.06</v>
      </c>
      <c r="Q57" s="285">
        <v>59.21</v>
      </c>
      <c r="R57" s="285">
        <v>59.39</v>
      </c>
      <c r="S57" s="285">
        <v>59.57</v>
      </c>
      <c r="T57" s="285">
        <v>59.75</v>
      </c>
      <c r="U57" s="285">
        <v>59.93</v>
      </c>
      <c r="V57" s="285">
        <v>60.1</v>
      </c>
      <c r="W57" s="285">
        <v>60.34</v>
      </c>
      <c r="X57" s="285">
        <v>60.57</v>
      </c>
      <c r="Y57" s="285">
        <v>60.8</v>
      </c>
      <c r="Z57" s="285">
        <v>61.03</v>
      </c>
      <c r="AA57" s="285">
        <v>61.26</v>
      </c>
      <c r="AB57" s="6"/>
      <c r="AC57" s="6"/>
      <c r="AD57" s="6"/>
      <c r="AE57" s="6"/>
      <c r="AF57" s="6"/>
      <c r="AG57" s="6"/>
      <c r="AH57" s="6"/>
      <c r="AI57" s="6"/>
      <c r="AJ57" s="6"/>
      <c r="AK57" s="6"/>
    </row>
    <row r="58" spans="1:38" x14ac:dyDescent="0.35">
      <c r="A58" s="116"/>
      <c r="B58" s="26" t="s">
        <v>576</v>
      </c>
      <c r="C58" s="285">
        <v>73.900000000000006</v>
      </c>
      <c r="D58" s="285">
        <v>67.47</v>
      </c>
      <c r="E58" s="285">
        <v>67.55</v>
      </c>
      <c r="F58" s="285">
        <v>67.64</v>
      </c>
      <c r="G58" s="285">
        <v>67.72</v>
      </c>
      <c r="H58" s="285">
        <v>67.98</v>
      </c>
      <c r="I58" s="285">
        <v>68.17</v>
      </c>
      <c r="J58" s="285">
        <v>68.36</v>
      </c>
      <c r="K58" s="285">
        <v>68.540000000000006</v>
      </c>
      <c r="L58" s="285">
        <v>68.73</v>
      </c>
      <c r="M58" s="285">
        <v>68.91</v>
      </c>
      <c r="N58" s="285">
        <v>69.09</v>
      </c>
      <c r="O58" s="285">
        <v>69.27</v>
      </c>
      <c r="P58" s="285">
        <v>69.44</v>
      </c>
      <c r="Q58" s="285">
        <v>69.61</v>
      </c>
      <c r="R58" s="285">
        <v>69.819999999999993</v>
      </c>
      <c r="S58" s="285">
        <v>70.03</v>
      </c>
      <c r="T58" s="285">
        <v>70.239999999999995</v>
      </c>
      <c r="U58" s="285">
        <v>70.45</v>
      </c>
      <c r="V58" s="285">
        <v>70.66</v>
      </c>
      <c r="W58" s="285">
        <v>70.930000000000007</v>
      </c>
      <c r="X58" s="285">
        <v>71.2</v>
      </c>
      <c r="Y58" s="285">
        <v>71.47</v>
      </c>
      <c r="Z58" s="285">
        <v>71.739999999999995</v>
      </c>
      <c r="AA58" s="285">
        <v>72.010000000000005</v>
      </c>
      <c r="AB58" s="6"/>
      <c r="AC58" s="6"/>
      <c r="AD58" s="6"/>
      <c r="AE58" s="6"/>
      <c r="AF58" s="6"/>
      <c r="AG58" s="6"/>
      <c r="AH58" s="6"/>
      <c r="AI58" s="6"/>
      <c r="AJ58" s="6"/>
      <c r="AK58" s="6"/>
    </row>
    <row r="59" spans="1:38" x14ac:dyDescent="0.35">
      <c r="A59" s="116"/>
      <c r="B59" s="26" t="s">
        <v>577</v>
      </c>
      <c r="C59" s="285">
        <v>87.1</v>
      </c>
      <c r="D59" s="285">
        <v>83.26</v>
      </c>
      <c r="E59" s="285">
        <v>83.27</v>
      </c>
      <c r="F59" s="285">
        <v>83.27</v>
      </c>
      <c r="G59" s="285">
        <v>83.28</v>
      </c>
      <c r="H59" s="285">
        <v>83.41</v>
      </c>
      <c r="I59" s="285">
        <v>83.45</v>
      </c>
      <c r="J59" s="285">
        <v>83.49</v>
      </c>
      <c r="K59" s="285">
        <v>83.53</v>
      </c>
      <c r="L59" s="285">
        <v>83.56</v>
      </c>
      <c r="M59" s="285">
        <v>83.58</v>
      </c>
      <c r="N59" s="285">
        <v>83.6</v>
      </c>
      <c r="O59" s="285">
        <v>83.62</v>
      </c>
      <c r="P59" s="285">
        <v>83.64</v>
      </c>
      <c r="Q59" s="285">
        <v>83.65</v>
      </c>
      <c r="R59" s="285">
        <v>83.71</v>
      </c>
      <c r="S59" s="285">
        <v>83.77</v>
      </c>
      <c r="T59" s="285">
        <v>83.83</v>
      </c>
      <c r="U59" s="285">
        <v>83.89</v>
      </c>
      <c r="V59" s="285">
        <v>83.94</v>
      </c>
      <c r="W59" s="285">
        <v>84.04</v>
      </c>
      <c r="X59" s="285">
        <v>84.14</v>
      </c>
      <c r="Y59" s="285">
        <v>84.24</v>
      </c>
      <c r="Z59" s="285">
        <v>84.34</v>
      </c>
      <c r="AA59" s="285">
        <v>84.43</v>
      </c>
      <c r="AB59" s="6"/>
      <c r="AC59" s="6"/>
      <c r="AD59" s="6"/>
      <c r="AE59" s="6"/>
      <c r="AF59" s="6"/>
      <c r="AG59" s="6"/>
      <c r="AH59" s="6"/>
      <c r="AI59" s="6"/>
      <c r="AJ59" s="6"/>
      <c r="AK59" s="6"/>
    </row>
    <row r="60" spans="1:38" x14ac:dyDescent="0.35">
      <c r="A60" s="116"/>
      <c r="B60" s="26"/>
      <c r="C60" s="29"/>
      <c r="D60" s="29"/>
      <c r="E60" s="29"/>
      <c r="F60" s="29"/>
      <c r="G60" s="29"/>
      <c r="H60" s="29"/>
      <c r="I60" s="29"/>
      <c r="J60" s="29"/>
      <c r="K60" s="29"/>
      <c r="L60" s="29"/>
      <c r="M60" s="29"/>
      <c r="N60" s="29"/>
      <c r="O60" s="29"/>
      <c r="P60" s="29"/>
      <c r="Q60" s="29"/>
      <c r="R60" s="29"/>
      <c r="S60" s="6"/>
    </row>
    <row r="61" spans="1:38" x14ac:dyDescent="0.35">
      <c r="A61" s="116"/>
      <c r="B61" s="28" t="s">
        <v>21</v>
      </c>
      <c r="C61" s="23">
        <v>2026</v>
      </c>
      <c r="D61" s="23">
        <v>2027</v>
      </c>
      <c r="E61" s="23">
        <v>2028</v>
      </c>
      <c r="F61" s="23">
        <v>2029</v>
      </c>
      <c r="G61" s="23">
        <v>2030</v>
      </c>
      <c r="H61" s="23">
        <v>2031</v>
      </c>
      <c r="I61" s="23">
        <v>2032</v>
      </c>
      <c r="J61" s="23">
        <v>2033</v>
      </c>
      <c r="K61" s="23">
        <v>2034</v>
      </c>
      <c r="L61" s="23">
        <v>2035</v>
      </c>
      <c r="M61" s="23">
        <v>2036</v>
      </c>
      <c r="N61" s="23">
        <v>2037</v>
      </c>
      <c r="O61" s="23">
        <v>2038</v>
      </c>
      <c r="P61" s="23">
        <v>2039</v>
      </c>
      <c r="Q61" s="23">
        <v>2040</v>
      </c>
      <c r="R61" s="23">
        <v>2041</v>
      </c>
      <c r="S61" s="23">
        <v>2042</v>
      </c>
      <c r="T61" s="23">
        <v>2043</v>
      </c>
      <c r="U61" s="23">
        <v>2044</v>
      </c>
      <c r="V61" s="23">
        <v>2045</v>
      </c>
      <c r="W61" s="23">
        <v>2046</v>
      </c>
      <c r="X61" s="23">
        <v>2047</v>
      </c>
      <c r="Y61" s="23">
        <v>2048</v>
      </c>
      <c r="Z61" s="23">
        <v>2049</v>
      </c>
      <c r="AA61" s="23">
        <v>2050</v>
      </c>
    </row>
    <row r="62" spans="1:38" x14ac:dyDescent="0.35">
      <c r="A62" s="116"/>
      <c r="B62" s="26" t="s">
        <v>579</v>
      </c>
      <c r="C62" s="285">
        <v>120.22</v>
      </c>
      <c r="D62" s="285">
        <v>85.79</v>
      </c>
      <c r="E62" s="285">
        <v>116.06</v>
      </c>
      <c r="F62" s="285">
        <v>159.83000000000001</v>
      </c>
      <c r="G62" s="285">
        <v>137.33000000000001</v>
      </c>
      <c r="H62" s="285">
        <v>136.26</v>
      </c>
      <c r="I62" s="285">
        <v>128.63999999999999</v>
      </c>
      <c r="J62" s="285">
        <v>126.71</v>
      </c>
      <c r="K62" s="285">
        <v>126.6</v>
      </c>
      <c r="L62" s="285">
        <v>126.9</v>
      </c>
      <c r="M62" s="285">
        <v>127.43</v>
      </c>
      <c r="N62" s="285">
        <v>127.97</v>
      </c>
      <c r="O62" s="285">
        <v>129.18</v>
      </c>
      <c r="P62" s="285">
        <v>129.06</v>
      </c>
      <c r="Q62" s="285">
        <v>128.91</v>
      </c>
      <c r="R62" s="285">
        <v>128.74</v>
      </c>
      <c r="S62" s="285">
        <v>128.55000000000001</v>
      </c>
      <c r="T62" s="285">
        <v>128.34</v>
      </c>
      <c r="U62" s="285">
        <v>128.1</v>
      </c>
      <c r="V62" s="285">
        <v>127.84</v>
      </c>
      <c r="W62" s="285">
        <v>127.22</v>
      </c>
      <c r="X62" s="285">
        <v>127.21</v>
      </c>
      <c r="Y62" s="285">
        <v>127.12</v>
      </c>
      <c r="Z62" s="285">
        <v>126.91</v>
      </c>
      <c r="AA62" s="285">
        <v>127.57</v>
      </c>
      <c r="AB62" s="6"/>
      <c r="AC62" s="6"/>
      <c r="AD62" s="6"/>
      <c r="AE62" s="6"/>
      <c r="AF62" s="6"/>
      <c r="AG62" s="6"/>
      <c r="AH62" s="6"/>
      <c r="AI62" s="6"/>
      <c r="AJ62" s="6"/>
      <c r="AK62" s="6"/>
    </row>
    <row r="63" spans="1:38" x14ac:dyDescent="0.35">
      <c r="A63" s="116"/>
      <c r="B63" s="26" t="s">
        <v>575</v>
      </c>
      <c r="C63" s="285">
        <v>120.33</v>
      </c>
      <c r="D63" s="285">
        <v>117</v>
      </c>
      <c r="E63" s="285">
        <v>113.91</v>
      </c>
      <c r="F63" s="285">
        <v>110.73</v>
      </c>
      <c r="G63" s="285">
        <v>107.8</v>
      </c>
      <c r="H63" s="285">
        <v>109.8</v>
      </c>
      <c r="I63" s="285">
        <v>111.94</v>
      </c>
      <c r="J63" s="285">
        <v>114.04</v>
      </c>
      <c r="K63" s="285">
        <v>116.32</v>
      </c>
      <c r="L63" s="285">
        <v>118.6</v>
      </c>
      <c r="M63" s="285">
        <v>120.37</v>
      </c>
      <c r="N63" s="285">
        <v>122.17</v>
      </c>
      <c r="O63" s="285">
        <v>124.04</v>
      </c>
      <c r="P63" s="285">
        <v>126.04</v>
      </c>
      <c r="Q63" s="285">
        <v>128.69999999999999</v>
      </c>
      <c r="R63" s="285">
        <v>129.25</v>
      </c>
      <c r="S63" s="285">
        <v>129.66999999999999</v>
      </c>
      <c r="T63" s="285">
        <v>130.05000000000001</v>
      </c>
      <c r="U63" s="285">
        <v>130.41</v>
      </c>
      <c r="V63" s="285">
        <v>130.75</v>
      </c>
      <c r="W63" s="285">
        <v>132.82</v>
      </c>
      <c r="X63" s="285">
        <v>133.05000000000001</v>
      </c>
      <c r="Y63" s="285">
        <v>133.26</v>
      </c>
      <c r="Z63" s="285">
        <v>133.43</v>
      </c>
      <c r="AA63" s="285">
        <v>133.57</v>
      </c>
      <c r="AB63" s="6"/>
      <c r="AC63" s="6"/>
      <c r="AD63" s="6"/>
      <c r="AE63" s="6"/>
      <c r="AF63" s="6"/>
      <c r="AG63" s="6"/>
      <c r="AH63" s="6"/>
      <c r="AI63" s="6"/>
      <c r="AJ63" s="6"/>
      <c r="AK63" s="6"/>
    </row>
    <row r="64" spans="1:38" x14ac:dyDescent="0.35">
      <c r="A64" s="116"/>
      <c r="B64" s="26" t="s">
        <v>580</v>
      </c>
      <c r="C64" s="285">
        <v>58.49</v>
      </c>
      <c r="D64" s="285">
        <v>53.37</v>
      </c>
      <c r="E64" s="285">
        <v>53.44</v>
      </c>
      <c r="F64" s="285">
        <v>53.51</v>
      </c>
      <c r="G64" s="285">
        <v>53.57</v>
      </c>
      <c r="H64" s="285">
        <v>53.78</v>
      </c>
      <c r="I64" s="285">
        <v>53.93</v>
      </c>
      <c r="J64" s="285">
        <v>54.08</v>
      </c>
      <c r="K64" s="285">
        <v>54.23</v>
      </c>
      <c r="L64" s="285">
        <v>54.37</v>
      </c>
      <c r="M64" s="285">
        <v>54.52</v>
      </c>
      <c r="N64" s="285">
        <v>54.66</v>
      </c>
      <c r="O64" s="285">
        <v>54.8</v>
      </c>
      <c r="P64" s="285">
        <v>54.94</v>
      </c>
      <c r="Q64" s="285">
        <v>55.08</v>
      </c>
      <c r="R64" s="285">
        <v>55.24</v>
      </c>
      <c r="S64" s="285">
        <v>55.41</v>
      </c>
      <c r="T64" s="285">
        <v>55.58</v>
      </c>
      <c r="U64" s="285">
        <v>55.74</v>
      </c>
      <c r="V64" s="285">
        <v>55.91</v>
      </c>
      <c r="W64" s="285">
        <v>56.13</v>
      </c>
      <c r="X64" s="285">
        <v>56.34</v>
      </c>
      <c r="Y64" s="285">
        <v>56.56</v>
      </c>
      <c r="Z64" s="285">
        <v>56.77</v>
      </c>
      <c r="AA64" s="285">
        <v>56.98</v>
      </c>
      <c r="AB64" s="6"/>
      <c r="AC64" s="6"/>
      <c r="AD64" s="6"/>
      <c r="AE64" s="6"/>
      <c r="AF64" s="6"/>
      <c r="AG64" s="6"/>
      <c r="AH64" s="6"/>
      <c r="AI64" s="6"/>
      <c r="AJ64" s="6"/>
      <c r="AK64" s="6"/>
    </row>
    <row r="65" spans="1:37" x14ac:dyDescent="0.35">
      <c r="A65" s="116"/>
      <c r="B65" s="26" t="s">
        <v>576</v>
      </c>
      <c r="C65" s="285">
        <v>68.77</v>
      </c>
      <c r="D65" s="285">
        <v>62.79</v>
      </c>
      <c r="E65" s="285">
        <v>62.87</v>
      </c>
      <c r="F65" s="285">
        <v>62.95</v>
      </c>
      <c r="G65" s="285">
        <v>63.03</v>
      </c>
      <c r="H65" s="285">
        <v>63.27</v>
      </c>
      <c r="I65" s="285">
        <v>63.45</v>
      </c>
      <c r="J65" s="285">
        <v>63.62</v>
      </c>
      <c r="K65" s="285">
        <v>63.79</v>
      </c>
      <c r="L65" s="285">
        <v>63.96</v>
      </c>
      <c r="M65" s="285">
        <v>64.13</v>
      </c>
      <c r="N65" s="285">
        <v>64.3</v>
      </c>
      <c r="O65" s="285">
        <v>64.459999999999994</v>
      </c>
      <c r="P65" s="285">
        <v>64.63</v>
      </c>
      <c r="Q65" s="285">
        <v>64.790000000000006</v>
      </c>
      <c r="R65" s="285">
        <v>64.98</v>
      </c>
      <c r="S65" s="285">
        <v>65.180000000000007</v>
      </c>
      <c r="T65" s="285">
        <v>65.37</v>
      </c>
      <c r="U65" s="285">
        <v>65.569999999999993</v>
      </c>
      <c r="V65" s="285">
        <v>65.760000000000005</v>
      </c>
      <c r="W65" s="285">
        <v>66.010000000000005</v>
      </c>
      <c r="X65" s="285">
        <v>66.27</v>
      </c>
      <c r="Y65" s="285">
        <v>66.52</v>
      </c>
      <c r="Z65" s="285">
        <v>66.77</v>
      </c>
      <c r="AA65" s="285">
        <v>67.010000000000005</v>
      </c>
      <c r="AB65" s="6"/>
      <c r="AC65" s="6"/>
      <c r="AD65" s="6"/>
      <c r="AE65" s="6"/>
      <c r="AF65" s="6"/>
      <c r="AG65" s="6"/>
      <c r="AH65" s="6"/>
      <c r="AI65" s="6"/>
      <c r="AJ65" s="6"/>
      <c r="AK65" s="6"/>
    </row>
    <row r="66" spans="1:37" x14ac:dyDescent="0.35">
      <c r="A66" s="116"/>
      <c r="B66" s="26" t="s">
        <v>577</v>
      </c>
      <c r="C66" s="285">
        <v>92.52</v>
      </c>
      <c r="D66" s="285">
        <v>88.66</v>
      </c>
      <c r="E66" s="285">
        <v>88.65</v>
      </c>
      <c r="F66" s="285">
        <v>88.65</v>
      </c>
      <c r="G66" s="285">
        <v>88.64</v>
      </c>
      <c r="H66" s="285">
        <v>88.78</v>
      </c>
      <c r="I66" s="285">
        <v>88.82</v>
      </c>
      <c r="J66" s="285">
        <v>88.86</v>
      </c>
      <c r="K66" s="285">
        <v>88.89</v>
      </c>
      <c r="L66" s="285">
        <v>88.92</v>
      </c>
      <c r="M66" s="285">
        <v>88.94</v>
      </c>
      <c r="N66" s="285">
        <v>88.96</v>
      </c>
      <c r="O66" s="285">
        <v>88.98</v>
      </c>
      <c r="P66" s="285">
        <v>88.99</v>
      </c>
      <c r="Q66" s="285">
        <v>89</v>
      </c>
      <c r="R66" s="285">
        <v>89.05</v>
      </c>
      <c r="S66" s="285">
        <v>89.11</v>
      </c>
      <c r="T66" s="285">
        <v>89.17</v>
      </c>
      <c r="U66" s="285">
        <v>89.23</v>
      </c>
      <c r="V66" s="285">
        <v>89.28</v>
      </c>
      <c r="W66" s="285">
        <v>89.38</v>
      </c>
      <c r="X66" s="285">
        <v>89.48</v>
      </c>
      <c r="Y66" s="285">
        <v>89.58</v>
      </c>
      <c r="Z66" s="285">
        <v>89.67</v>
      </c>
      <c r="AA66" s="285">
        <v>89.76</v>
      </c>
      <c r="AB66" s="6"/>
      <c r="AC66" s="6"/>
      <c r="AD66" s="6"/>
      <c r="AE66" s="6"/>
      <c r="AF66" s="6"/>
      <c r="AG66" s="6"/>
      <c r="AH66" s="6"/>
      <c r="AI66" s="6"/>
      <c r="AJ66" s="6"/>
      <c r="AK66" s="6"/>
    </row>
    <row r="67" spans="1:37" x14ac:dyDescent="0.35">
      <c r="A67" s="3"/>
      <c r="C67" s="18"/>
      <c r="D67" s="18"/>
      <c r="E67" s="18"/>
      <c r="F67" s="18"/>
      <c r="G67" s="18"/>
      <c r="H67" s="18"/>
      <c r="I67" s="18"/>
      <c r="J67" s="18"/>
      <c r="K67" s="18"/>
      <c r="L67" s="18"/>
      <c r="M67" s="18"/>
      <c r="N67" s="18"/>
      <c r="O67" s="18"/>
      <c r="P67" s="18"/>
      <c r="Q67" s="18"/>
      <c r="R67" s="18"/>
      <c r="S67" s="6"/>
    </row>
    <row r="68" spans="1:37" x14ac:dyDescent="0.35">
      <c r="A68" s="3"/>
    </row>
    <row r="69" spans="1:37" x14ac:dyDescent="0.35">
      <c r="A69" s="3"/>
    </row>
    <row r="70" spans="1:37" x14ac:dyDescent="0.35">
      <c r="A70" s="3"/>
    </row>
    <row r="71" spans="1:37" x14ac:dyDescent="0.35">
      <c r="A71" s="3"/>
    </row>
  </sheetData>
  <pageMargins left="0.7" right="0.7" top="0.75" bottom="0.75" header="0.3" footer="0.3"/>
  <pageSetup paperSize="9" orientation="portrait" r:id="rId1"/>
  <customProperties>
    <customPr name="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BE12"/>
  <sheetViews>
    <sheetView showOutlineSymbols="0" workbookViewId="0"/>
  </sheetViews>
  <sheetFormatPr defaultColWidth="10.54296875" defaultRowHeight="14.5" x14ac:dyDescent="0.35"/>
  <cols>
    <col min="1" max="1" width="3.7265625" customWidth="1"/>
    <col min="2" max="2" width="25.54296875" customWidth="1"/>
    <col min="19" max="16384" width="10.54296875" style="3"/>
  </cols>
  <sheetData>
    <row r="1" spans="1:57" s="1" customFormat="1" ht="20.149999999999999" customHeight="1" x14ac:dyDescent="0.6">
      <c r="B1" s="1" t="s">
        <v>27</v>
      </c>
    </row>
    <row r="2" spans="1:57" x14ac:dyDescent="0.35">
      <c r="B2" s="51"/>
      <c r="C2" s="3"/>
      <c r="D2" s="3"/>
      <c r="E2" s="3"/>
      <c r="F2" s="3"/>
      <c r="G2" s="3"/>
      <c r="H2" s="3"/>
      <c r="I2" s="3"/>
      <c r="J2" s="3"/>
      <c r="K2" s="3"/>
      <c r="L2" s="3"/>
      <c r="M2" s="3"/>
      <c r="N2" s="3"/>
      <c r="O2" s="3"/>
      <c r="P2" s="3"/>
      <c r="Q2" s="3"/>
      <c r="R2" s="3"/>
    </row>
    <row r="3" spans="1:57" s="9" customFormat="1" x14ac:dyDescent="0.35">
      <c r="A3" s="7"/>
      <c r="B3" s="307" t="s">
        <v>581</v>
      </c>
      <c r="C3" s="52">
        <v>2026</v>
      </c>
      <c r="D3" s="52">
        <v>2027</v>
      </c>
      <c r="E3" s="52">
        <v>2028</v>
      </c>
      <c r="F3" s="52">
        <v>2029</v>
      </c>
      <c r="G3" s="52">
        <v>2030</v>
      </c>
      <c r="H3" s="52">
        <v>2031</v>
      </c>
      <c r="I3" s="52">
        <v>2032</v>
      </c>
      <c r="J3" s="52">
        <v>2033</v>
      </c>
      <c r="K3" s="52">
        <v>2034</v>
      </c>
      <c r="L3" s="52">
        <v>2035</v>
      </c>
      <c r="M3" s="52">
        <v>2036</v>
      </c>
      <c r="N3" s="52">
        <v>2037</v>
      </c>
      <c r="O3" s="52">
        <v>2038</v>
      </c>
      <c r="P3" s="52">
        <v>2039</v>
      </c>
      <c r="Q3" s="52">
        <v>2040</v>
      </c>
      <c r="R3" s="52">
        <v>2041</v>
      </c>
      <c r="S3" s="52">
        <v>2042</v>
      </c>
      <c r="T3" s="52">
        <v>2043</v>
      </c>
      <c r="U3" s="52">
        <v>2044</v>
      </c>
      <c r="V3" s="52">
        <v>2045</v>
      </c>
      <c r="W3" s="52">
        <v>2046</v>
      </c>
      <c r="X3" s="52">
        <v>2047</v>
      </c>
      <c r="Y3" s="52">
        <v>2048</v>
      </c>
      <c r="Z3" s="52">
        <v>2049</v>
      </c>
      <c r="AA3" s="52">
        <v>2050</v>
      </c>
    </row>
    <row r="4" spans="1:57" s="30" customFormat="1" x14ac:dyDescent="0.35">
      <c r="A4" s="118"/>
      <c r="B4" s="30" t="s">
        <v>568</v>
      </c>
      <c r="C4" s="107">
        <v>664</v>
      </c>
      <c r="D4" s="107">
        <v>694</v>
      </c>
      <c r="E4" s="107">
        <v>728</v>
      </c>
      <c r="F4" s="107">
        <v>760</v>
      </c>
      <c r="G4" s="107">
        <v>795</v>
      </c>
      <c r="H4" s="107">
        <v>832</v>
      </c>
      <c r="I4" s="107">
        <v>871</v>
      </c>
      <c r="J4" s="107">
        <v>912</v>
      </c>
      <c r="K4" s="107">
        <v>954</v>
      </c>
      <c r="L4" s="107">
        <v>999</v>
      </c>
      <c r="M4" s="107">
        <v>1046</v>
      </c>
      <c r="N4" s="107">
        <v>1095</v>
      </c>
      <c r="O4" s="107">
        <v>1147</v>
      </c>
      <c r="P4" s="107">
        <v>1203</v>
      </c>
      <c r="Q4" s="107">
        <v>1261</v>
      </c>
      <c r="R4" s="107">
        <v>1322</v>
      </c>
      <c r="S4" s="107">
        <v>1387</v>
      </c>
      <c r="T4" s="107">
        <v>1455</v>
      </c>
      <c r="U4" s="107">
        <v>1527</v>
      </c>
      <c r="V4" s="107">
        <v>1605</v>
      </c>
      <c r="W4" s="107">
        <v>1686</v>
      </c>
      <c r="X4" s="107">
        <v>1772</v>
      </c>
      <c r="Y4" s="107">
        <v>1863</v>
      </c>
      <c r="Z4" s="107">
        <v>1959</v>
      </c>
      <c r="AA4" s="107">
        <v>2061</v>
      </c>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row>
    <row r="5" spans="1:57" s="30" customFormat="1" x14ac:dyDescent="0.35">
      <c r="A5" s="118"/>
      <c r="B5" s="30" t="s">
        <v>569</v>
      </c>
      <c r="C5" s="107" t="e">
        <v>#N/A</v>
      </c>
      <c r="D5" s="107" t="e">
        <v>#N/A</v>
      </c>
      <c r="E5" s="107">
        <v>211</v>
      </c>
      <c r="F5" s="107">
        <v>338</v>
      </c>
      <c r="G5" s="107">
        <v>380</v>
      </c>
      <c r="H5" s="107">
        <v>432</v>
      </c>
      <c r="I5" s="107">
        <v>452</v>
      </c>
      <c r="J5" s="107">
        <v>473</v>
      </c>
      <c r="K5" s="107">
        <v>495</v>
      </c>
      <c r="L5" s="107">
        <v>519</v>
      </c>
      <c r="M5" s="107">
        <v>543</v>
      </c>
      <c r="N5" s="107">
        <v>569</v>
      </c>
      <c r="O5" s="107">
        <v>596</v>
      </c>
      <c r="P5" s="107">
        <v>624</v>
      </c>
      <c r="Q5" s="107">
        <v>655</v>
      </c>
      <c r="R5" s="107">
        <v>687</v>
      </c>
      <c r="S5" s="107">
        <v>720</v>
      </c>
      <c r="T5" s="107">
        <v>755</v>
      </c>
      <c r="U5" s="107">
        <v>793</v>
      </c>
      <c r="V5" s="107">
        <v>833</v>
      </c>
      <c r="W5" s="107">
        <v>876</v>
      </c>
      <c r="X5" s="107">
        <v>920</v>
      </c>
      <c r="Y5" s="107">
        <v>967</v>
      </c>
      <c r="Z5" s="107">
        <v>1017</v>
      </c>
      <c r="AA5" s="107">
        <v>1070</v>
      </c>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row>
    <row r="6" spans="1:57" s="30" customFormat="1" x14ac:dyDescent="0.35">
      <c r="B6" s="32" t="s">
        <v>28</v>
      </c>
      <c r="C6" s="33"/>
      <c r="D6" s="33"/>
      <c r="E6" s="33"/>
      <c r="F6" s="33"/>
      <c r="G6" s="33"/>
      <c r="H6" s="33"/>
      <c r="I6" s="33"/>
      <c r="J6" s="33"/>
      <c r="K6" s="33"/>
      <c r="L6" s="33"/>
      <c r="M6" s="33"/>
      <c r="N6" s="33"/>
      <c r="O6" s="33"/>
      <c r="P6" s="33"/>
      <c r="Q6" s="33"/>
      <c r="R6" s="33"/>
    </row>
    <row r="7" spans="1:57" x14ac:dyDescent="0.35">
      <c r="C7" s="34"/>
      <c r="D7" s="34"/>
      <c r="E7" s="34"/>
      <c r="F7" s="34"/>
      <c r="G7" s="34"/>
      <c r="H7" s="34"/>
      <c r="I7" s="34"/>
      <c r="J7" s="34"/>
      <c r="K7" s="34"/>
      <c r="L7" s="34"/>
      <c r="M7" s="34"/>
      <c r="N7" s="34"/>
      <c r="O7" s="34"/>
      <c r="P7" s="34"/>
      <c r="Q7" s="34"/>
      <c r="R7" s="34"/>
    </row>
    <row r="8" spans="1:57" s="239" customFormat="1" ht="17" x14ac:dyDescent="0.35">
      <c r="A8" s="4"/>
      <c r="B8" s="20" t="s">
        <v>560</v>
      </c>
      <c r="C8" s="4"/>
      <c r="D8" s="4"/>
      <c r="E8" s="4"/>
      <c r="F8" s="4"/>
      <c r="G8" s="4"/>
      <c r="H8" s="4"/>
      <c r="I8" s="4"/>
      <c r="J8" s="4"/>
      <c r="K8" s="4"/>
      <c r="L8" s="4"/>
      <c r="M8" s="4"/>
      <c r="N8" s="4"/>
      <c r="O8" s="4"/>
      <c r="P8" s="4"/>
      <c r="Q8" s="4"/>
      <c r="R8" s="4"/>
      <c r="S8" s="4"/>
      <c r="T8" s="4"/>
      <c r="U8" s="4"/>
      <c r="V8" s="4"/>
      <c r="W8" s="4"/>
      <c r="X8" s="4"/>
      <c r="Y8" s="4"/>
      <c r="Z8" s="4"/>
      <c r="AA8" s="4"/>
    </row>
    <row r="9" spans="1:57" s="35" customFormat="1" x14ac:dyDescent="0.35">
      <c r="B9" s="36" t="s">
        <v>581</v>
      </c>
      <c r="C9" s="37">
        <v>2026</v>
      </c>
      <c r="D9" s="37">
        <v>2027</v>
      </c>
      <c r="E9" s="37">
        <v>2028</v>
      </c>
      <c r="F9" s="37">
        <v>2029</v>
      </c>
      <c r="G9" s="37">
        <v>2030</v>
      </c>
      <c r="H9" s="37">
        <v>2031</v>
      </c>
      <c r="I9" s="37">
        <v>2032</v>
      </c>
      <c r="J9" s="37">
        <v>2033</v>
      </c>
      <c r="K9" s="37">
        <v>2034</v>
      </c>
      <c r="L9" s="37">
        <v>2035</v>
      </c>
      <c r="M9" s="37">
        <v>2036</v>
      </c>
      <c r="N9" s="37">
        <v>2037</v>
      </c>
      <c r="O9" s="37">
        <v>2038</v>
      </c>
      <c r="P9" s="37">
        <v>2039</v>
      </c>
      <c r="Q9" s="37">
        <v>2040</v>
      </c>
      <c r="R9" s="37">
        <v>2041</v>
      </c>
      <c r="S9" s="37">
        <v>2042</v>
      </c>
      <c r="T9" s="37">
        <v>2043</v>
      </c>
      <c r="U9" s="37">
        <v>2044</v>
      </c>
      <c r="V9" s="37">
        <v>2045</v>
      </c>
      <c r="W9" s="37">
        <v>2046</v>
      </c>
      <c r="X9" s="37">
        <v>2047</v>
      </c>
      <c r="Y9" s="37">
        <v>2048</v>
      </c>
      <c r="Z9" s="37">
        <v>2049</v>
      </c>
      <c r="AA9" s="37">
        <v>2050</v>
      </c>
    </row>
    <row r="10" spans="1:57" s="38" customFormat="1" x14ac:dyDescent="0.35">
      <c r="A10" s="351"/>
      <c r="B10" s="38" t="s">
        <v>582</v>
      </c>
      <c r="C10" s="308">
        <v>614.27</v>
      </c>
      <c r="D10" s="308">
        <v>639.69000000000005</v>
      </c>
      <c r="E10" s="308">
        <v>667.15</v>
      </c>
      <c r="F10" s="308">
        <v>696.65</v>
      </c>
      <c r="G10" s="308">
        <v>728.17</v>
      </c>
      <c r="H10" s="308">
        <v>762.75</v>
      </c>
      <c r="I10" s="308">
        <v>798.35</v>
      </c>
      <c r="J10" s="308">
        <v>836.99</v>
      </c>
      <c r="K10" s="308">
        <v>877.67</v>
      </c>
      <c r="L10" s="308">
        <v>920.39</v>
      </c>
      <c r="M10" s="308">
        <v>966.15</v>
      </c>
      <c r="N10" s="308">
        <v>1014.97</v>
      </c>
      <c r="O10" s="308">
        <v>1066.83</v>
      </c>
      <c r="P10" s="308">
        <v>1121.75</v>
      </c>
      <c r="Q10" s="308">
        <v>1180.74</v>
      </c>
      <c r="R10" s="308">
        <v>1242.77</v>
      </c>
      <c r="S10" s="308">
        <v>1308.8800000000001</v>
      </c>
      <c r="T10" s="308">
        <v>1379.05</v>
      </c>
      <c r="U10" s="308">
        <v>1454.31</v>
      </c>
      <c r="V10" s="308">
        <v>1534.65</v>
      </c>
      <c r="W10" s="308">
        <v>1620.08</v>
      </c>
      <c r="X10" s="308">
        <v>1710.59</v>
      </c>
      <c r="Y10" s="308">
        <v>1808.23</v>
      </c>
      <c r="Z10" s="308">
        <v>1910.94</v>
      </c>
      <c r="AA10" s="308">
        <v>2021.8</v>
      </c>
      <c r="AB10" s="107"/>
      <c r="AC10" s="39"/>
      <c r="AD10" s="39"/>
      <c r="AE10" s="39"/>
      <c r="AF10" s="39"/>
      <c r="AG10" s="39"/>
      <c r="AH10" s="39"/>
      <c r="AI10" s="39"/>
      <c r="AJ10" s="39"/>
      <c r="AK10" s="39"/>
      <c r="AL10" s="39"/>
      <c r="AM10" s="39"/>
    </row>
    <row r="11" spans="1:57" x14ac:dyDescent="0.35">
      <c r="A11" s="351"/>
      <c r="B11" s="38" t="s">
        <v>583</v>
      </c>
      <c r="C11" s="308" t="e">
        <v>#N/A</v>
      </c>
      <c r="D11" s="308">
        <v>209.5</v>
      </c>
      <c r="E11" s="308">
        <v>334.59</v>
      </c>
      <c r="F11" s="308">
        <v>376.29</v>
      </c>
      <c r="G11" s="308">
        <v>427.14</v>
      </c>
      <c r="H11" s="308">
        <v>446.46</v>
      </c>
      <c r="I11" s="308">
        <v>466.8</v>
      </c>
      <c r="J11" s="308">
        <v>488.16</v>
      </c>
      <c r="K11" s="308">
        <v>510.53</v>
      </c>
      <c r="L11" s="308">
        <v>533.92999999999995</v>
      </c>
      <c r="M11" s="308">
        <v>558.33000000000004</v>
      </c>
      <c r="N11" s="308">
        <v>583.76</v>
      </c>
      <c r="O11" s="308">
        <v>611.22</v>
      </c>
      <c r="P11" s="308">
        <v>639.69000000000005</v>
      </c>
      <c r="Q11" s="308">
        <v>670.2</v>
      </c>
      <c r="R11" s="308">
        <v>701.73</v>
      </c>
      <c r="S11" s="308">
        <v>735.29</v>
      </c>
      <c r="T11" s="308">
        <v>770.89</v>
      </c>
      <c r="U11" s="308">
        <v>807.5</v>
      </c>
      <c r="V11" s="308">
        <v>847.16</v>
      </c>
      <c r="W11" s="308">
        <v>889.88</v>
      </c>
      <c r="X11" s="308">
        <v>933.61</v>
      </c>
      <c r="Y11" s="308">
        <v>980.39</v>
      </c>
      <c r="Z11" s="308">
        <v>1029.2</v>
      </c>
      <c r="AA11" s="308">
        <v>1082.0899999999999</v>
      </c>
      <c r="AB11" s="107"/>
    </row>
    <row r="12" spans="1:57" x14ac:dyDescent="0.35">
      <c r="B12" s="284" t="s">
        <v>28</v>
      </c>
    </row>
  </sheetData>
  <pageMargins left="0.7" right="0.7" top="0.75" bottom="0.75" header="0.3" footer="0.3"/>
  <pageSetup paperSize="9" orientation="portrait" r:id="rId1"/>
  <customProperties>
    <customPr name="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BE339"/>
  <sheetViews>
    <sheetView showOutlineSymbols="0" workbookViewId="0"/>
  </sheetViews>
  <sheetFormatPr defaultColWidth="10.54296875" defaultRowHeight="14.5" x14ac:dyDescent="0.35"/>
  <cols>
    <col min="1" max="1" width="3.7265625" style="81" customWidth="1"/>
    <col min="2" max="2" width="57.81640625" style="81" customWidth="1"/>
    <col min="3" max="16384" width="10.54296875" style="81"/>
  </cols>
  <sheetData>
    <row r="1" spans="1:27" s="80" customFormat="1" ht="20.149999999999999" customHeight="1" x14ac:dyDescent="0.35">
      <c r="B1" s="80" t="s">
        <v>0</v>
      </c>
    </row>
    <row r="2" spans="1:27" x14ac:dyDescent="0.35">
      <c r="B2" s="82"/>
    </row>
    <row r="3" spans="1:27" s="4" customFormat="1" ht="17" x14ac:dyDescent="0.35">
      <c r="B3" s="4" t="s">
        <v>80</v>
      </c>
    </row>
    <row r="5" spans="1:27" s="85" customFormat="1" x14ac:dyDescent="0.35">
      <c r="B5" s="95" t="s">
        <v>81</v>
      </c>
      <c r="C5" s="95">
        <v>2026</v>
      </c>
      <c r="D5" s="95">
        <v>2027</v>
      </c>
      <c r="E5" s="95">
        <v>2028</v>
      </c>
      <c r="F5" s="95">
        <v>2029</v>
      </c>
      <c r="G5" s="95">
        <v>2030</v>
      </c>
      <c r="H5" s="95">
        <v>2031</v>
      </c>
      <c r="I5" s="95">
        <v>2032</v>
      </c>
      <c r="J5" s="95">
        <v>2033</v>
      </c>
      <c r="K5" s="95">
        <v>2034</v>
      </c>
      <c r="L5" s="95">
        <v>2035</v>
      </c>
      <c r="M5" s="95">
        <v>2036</v>
      </c>
      <c r="N5" s="95">
        <v>2037</v>
      </c>
      <c r="O5" s="95">
        <v>2038</v>
      </c>
      <c r="P5" s="95">
        <v>2039</v>
      </c>
      <c r="Q5" s="95">
        <v>2040</v>
      </c>
      <c r="R5" s="95">
        <v>2041</v>
      </c>
      <c r="S5" s="95">
        <v>2042</v>
      </c>
      <c r="T5" s="95">
        <v>2043</v>
      </c>
      <c r="U5" s="95">
        <v>2044</v>
      </c>
      <c r="V5" s="95">
        <v>2045</v>
      </c>
      <c r="W5" s="95">
        <v>2046</v>
      </c>
      <c r="X5" s="95">
        <v>2047</v>
      </c>
      <c r="Y5" s="95">
        <v>2048</v>
      </c>
      <c r="Z5" s="95">
        <v>2049</v>
      </c>
      <c r="AA5" s="95">
        <v>2050</v>
      </c>
    </row>
    <row r="6" spans="1:27" x14ac:dyDescent="0.35">
      <c r="A6" s="244"/>
      <c r="B6" s="81" t="s">
        <v>35</v>
      </c>
      <c r="C6" s="261">
        <v>6.4336641330942523E-2</v>
      </c>
      <c r="D6" s="261">
        <v>6.4336641330942523E-2</v>
      </c>
      <c r="E6" s="261">
        <v>6.4336641330942523E-2</v>
      </c>
      <c r="F6" s="261">
        <v>6.4336641330942523E-2</v>
      </c>
      <c r="G6" s="261">
        <v>6.4336641330942523E-2</v>
      </c>
      <c r="H6" s="261">
        <v>6.4336641330942523E-2</v>
      </c>
      <c r="I6" s="261">
        <v>6.4336641330942523E-2</v>
      </c>
      <c r="J6" s="261">
        <v>6.4336641330942523E-2</v>
      </c>
      <c r="K6" s="261">
        <v>6.4336641330942523E-2</v>
      </c>
      <c r="L6" s="261">
        <v>6.4336641330942523E-2</v>
      </c>
      <c r="M6" s="261">
        <v>6.4336641330942523E-2</v>
      </c>
      <c r="N6" s="261">
        <v>6.4336641330942523E-2</v>
      </c>
      <c r="O6" s="261">
        <v>6.4336641330942523E-2</v>
      </c>
      <c r="P6" s="261">
        <v>6.4336641330942523E-2</v>
      </c>
      <c r="Q6" s="261">
        <v>6.4336641330942523E-2</v>
      </c>
      <c r="R6" s="261">
        <v>6.4336641330942523E-2</v>
      </c>
      <c r="S6" s="261">
        <v>6.4336641330942523E-2</v>
      </c>
      <c r="T6" s="261">
        <v>6.4336641330942523E-2</v>
      </c>
      <c r="U6" s="261">
        <v>6.4336641330942523E-2</v>
      </c>
      <c r="V6" s="261">
        <v>6.4336641330942523E-2</v>
      </c>
      <c r="W6" s="261">
        <v>6.4336641330942523E-2</v>
      </c>
      <c r="X6" s="261">
        <v>6.4336641330942523E-2</v>
      </c>
      <c r="Y6" s="261">
        <v>6.4336641330942523E-2</v>
      </c>
      <c r="Z6" s="261">
        <v>6.4336641330942523E-2</v>
      </c>
      <c r="AA6" s="261">
        <v>6.4336641330942523E-2</v>
      </c>
    </row>
    <row r="7" spans="1:27" x14ac:dyDescent="0.35">
      <c r="A7" s="244"/>
      <c r="B7" s="81" t="s">
        <v>36</v>
      </c>
      <c r="C7" s="261">
        <v>5.964612226611829E-2</v>
      </c>
      <c r="D7" s="261">
        <v>5.964612226611829E-2</v>
      </c>
      <c r="E7" s="261">
        <v>5.964612226611829E-2</v>
      </c>
      <c r="F7" s="261">
        <v>5.964612226611829E-2</v>
      </c>
      <c r="G7" s="261">
        <v>5.964612226611829E-2</v>
      </c>
      <c r="H7" s="261">
        <v>5.964612226611829E-2</v>
      </c>
      <c r="I7" s="261">
        <v>5.964612226611829E-2</v>
      </c>
      <c r="J7" s="261">
        <v>5.964612226611829E-2</v>
      </c>
      <c r="K7" s="261">
        <v>5.964612226611829E-2</v>
      </c>
      <c r="L7" s="261">
        <v>5.964612226611829E-2</v>
      </c>
      <c r="M7" s="261">
        <v>5.964612226611829E-2</v>
      </c>
      <c r="N7" s="261">
        <v>5.964612226611829E-2</v>
      </c>
      <c r="O7" s="261">
        <v>5.964612226611829E-2</v>
      </c>
      <c r="P7" s="261">
        <v>5.964612226611829E-2</v>
      </c>
      <c r="Q7" s="261">
        <v>5.964612226611829E-2</v>
      </c>
      <c r="R7" s="261">
        <v>5.964612226611829E-2</v>
      </c>
      <c r="S7" s="261">
        <v>5.964612226611829E-2</v>
      </c>
      <c r="T7" s="261">
        <v>5.964612226611829E-2</v>
      </c>
      <c r="U7" s="261">
        <v>5.964612226611829E-2</v>
      </c>
      <c r="V7" s="261">
        <v>5.964612226611829E-2</v>
      </c>
      <c r="W7" s="261">
        <v>5.964612226611829E-2</v>
      </c>
      <c r="X7" s="261">
        <v>5.964612226611829E-2</v>
      </c>
      <c r="Y7" s="261">
        <v>5.964612226611829E-2</v>
      </c>
      <c r="Z7" s="261">
        <v>5.964612226611829E-2</v>
      </c>
      <c r="AA7" s="261">
        <v>5.964612226611829E-2</v>
      </c>
    </row>
    <row r="8" spans="1:27" x14ac:dyDescent="0.35">
      <c r="B8" s="87" t="s">
        <v>82</v>
      </c>
    </row>
    <row r="10" spans="1:27" s="4" customFormat="1" ht="17" x14ac:dyDescent="0.35">
      <c r="B10" s="4" t="s">
        <v>532</v>
      </c>
    </row>
    <row r="11" spans="1:27" x14ac:dyDescent="0.35">
      <c r="A11" s="119"/>
      <c r="B11" s="87" t="s">
        <v>434</v>
      </c>
    </row>
    <row r="12" spans="1:27" x14ac:dyDescent="0.35">
      <c r="A12" s="119"/>
      <c r="B12" s="295"/>
    </row>
    <row r="13" spans="1:27" s="85" customFormat="1" x14ac:dyDescent="0.35">
      <c r="A13" s="119"/>
      <c r="B13" s="95" t="s">
        <v>83</v>
      </c>
      <c r="C13" s="95">
        <v>2026</v>
      </c>
      <c r="D13" s="95">
        <v>2027</v>
      </c>
      <c r="E13" s="95">
        <v>2028</v>
      </c>
      <c r="F13" s="95">
        <v>2029</v>
      </c>
      <c r="G13" s="95">
        <v>2030</v>
      </c>
      <c r="H13" s="95">
        <v>2031</v>
      </c>
      <c r="I13" s="95">
        <v>2032</v>
      </c>
      <c r="J13" s="95">
        <v>2033</v>
      </c>
      <c r="K13" s="95">
        <v>2034</v>
      </c>
      <c r="L13" s="95">
        <v>2035</v>
      </c>
      <c r="M13" s="95">
        <v>2036</v>
      </c>
      <c r="N13" s="95">
        <v>2037</v>
      </c>
      <c r="O13" s="95">
        <v>2038</v>
      </c>
      <c r="P13" s="95">
        <v>2039</v>
      </c>
      <c r="Q13" s="95">
        <v>2040</v>
      </c>
      <c r="R13" s="95">
        <v>2041</v>
      </c>
      <c r="S13" s="95">
        <v>2042</v>
      </c>
      <c r="T13" s="95">
        <v>2043</v>
      </c>
      <c r="U13" s="95">
        <v>2044</v>
      </c>
      <c r="V13" s="95">
        <v>2045</v>
      </c>
      <c r="W13" s="95">
        <v>2046</v>
      </c>
      <c r="X13" s="95">
        <v>2047</v>
      </c>
      <c r="Y13" s="95">
        <v>2048</v>
      </c>
      <c r="Z13" s="95">
        <v>2049</v>
      </c>
      <c r="AA13" s="95">
        <v>2050</v>
      </c>
    </row>
    <row r="14" spans="1:27" x14ac:dyDescent="0.35">
      <c r="A14" s="120"/>
      <c r="B14" s="291" t="s">
        <v>10</v>
      </c>
      <c r="C14" s="107">
        <v>5534.73</v>
      </c>
      <c r="D14" s="107">
        <v>5530.3</v>
      </c>
      <c r="E14" s="107">
        <v>5220.59</v>
      </c>
      <c r="F14" s="107">
        <v>5203.18</v>
      </c>
      <c r="G14" s="107">
        <v>5207.3900000000003</v>
      </c>
      <c r="H14" s="107">
        <v>5205.7</v>
      </c>
      <c r="I14" s="107">
        <v>5204.01</v>
      </c>
      <c r="J14" s="107">
        <v>5191.07</v>
      </c>
      <c r="K14" s="107">
        <v>5178.12</v>
      </c>
      <c r="L14" s="107">
        <v>5165.18</v>
      </c>
      <c r="M14" s="107">
        <v>5093.17</v>
      </c>
      <c r="N14" s="107">
        <v>5021.16</v>
      </c>
      <c r="O14" s="107">
        <v>4949.16</v>
      </c>
      <c r="P14" s="107">
        <v>4877.1499999999996</v>
      </c>
      <c r="Q14" s="107">
        <v>4805.1400000000003</v>
      </c>
      <c r="R14" s="107">
        <v>4763.09</v>
      </c>
      <c r="S14" s="107">
        <v>4721.03</v>
      </c>
      <c r="T14" s="107">
        <v>4678.9799999999996</v>
      </c>
      <c r="U14" s="107">
        <v>4636.92</v>
      </c>
      <c r="V14" s="107">
        <v>4594.87</v>
      </c>
      <c r="W14" s="107">
        <v>4587.78</v>
      </c>
      <c r="X14" s="107">
        <v>4580.6899999999996</v>
      </c>
      <c r="Y14" s="107">
        <v>4573.6099999999997</v>
      </c>
      <c r="Z14" s="107">
        <v>4566.5200000000004</v>
      </c>
      <c r="AA14" s="107">
        <v>4559.43</v>
      </c>
    </row>
    <row r="15" spans="1:27" x14ac:dyDescent="0.35">
      <c r="A15" s="120"/>
      <c r="B15" s="294" t="s">
        <v>29</v>
      </c>
      <c r="C15" s="107">
        <v>12503.07</v>
      </c>
      <c r="D15" s="107">
        <v>12615.71</v>
      </c>
      <c r="E15" s="107">
        <v>12747.81</v>
      </c>
      <c r="F15" s="107">
        <v>13109.17</v>
      </c>
      <c r="G15" s="107">
        <v>14116.66</v>
      </c>
      <c r="H15" s="107">
        <v>14290.84</v>
      </c>
      <c r="I15" s="107">
        <v>14465.01</v>
      </c>
      <c r="J15" s="107">
        <v>14641.14</v>
      </c>
      <c r="K15" s="107">
        <v>14817.27</v>
      </c>
      <c r="L15" s="107">
        <v>14993.4</v>
      </c>
      <c r="M15" s="107">
        <v>15278.26</v>
      </c>
      <c r="N15" s="107">
        <v>15563.13</v>
      </c>
      <c r="O15" s="107">
        <v>15847.99</v>
      </c>
      <c r="P15" s="107">
        <v>16132.86</v>
      </c>
      <c r="Q15" s="107">
        <v>16417.73</v>
      </c>
      <c r="R15" s="107">
        <v>16661.21</v>
      </c>
      <c r="S15" s="107">
        <v>16904.689999999999</v>
      </c>
      <c r="T15" s="107">
        <v>17148.18</v>
      </c>
      <c r="U15" s="107">
        <v>17391.66</v>
      </c>
      <c r="V15" s="107">
        <v>17635.14</v>
      </c>
      <c r="W15" s="107">
        <v>17891.310000000001</v>
      </c>
      <c r="X15" s="107">
        <v>18147.48</v>
      </c>
      <c r="Y15" s="107">
        <v>18403.650000000001</v>
      </c>
      <c r="Z15" s="107">
        <v>18659.82</v>
      </c>
      <c r="AA15" s="107">
        <v>18915.990000000002</v>
      </c>
    </row>
    <row r="16" spans="1:27" x14ac:dyDescent="0.35">
      <c r="A16" s="120"/>
      <c r="B16" s="294" t="s">
        <v>11</v>
      </c>
      <c r="C16" s="107">
        <v>1069.5899999999999</v>
      </c>
      <c r="D16" s="107">
        <v>1076.3699999999999</v>
      </c>
      <c r="E16" s="107">
        <v>1082.03</v>
      </c>
      <c r="F16" s="107">
        <v>1088.0999999999999</v>
      </c>
      <c r="G16" s="107">
        <v>1104.74</v>
      </c>
      <c r="H16" s="107">
        <v>1104.79</v>
      </c>
      <c r="I16" s="107">
        <v>1101.6500000000001</v>
      </c>
      <c r="J16" s="107">
        <v>1090.75</v>
      </c>
      <c r="K16" s="107">
        <v>1087.06</v>
      </c>
      <c r="L16" s="107">
        <v>1084.75</v>
      </c>
      <c r="M16" s="107">
        <v>1084.75</v>
      </c>
      <c r="N16" s="107">
        <v>1084.75</v>
      </c>
      <c r="O16" s="107">
        <v>1084.75</v>
      </c>
      <c r="P16" s="107">
        <v>1084.75</v>
      </c>
      <c r="Q16" s="107">
        <v>1084.75</v>
      </c>
      <c r="R16" s="107">
        <v>1084.75</v>
      </c>
      <c r="S16" s="107">
        <v>1084.75</v>
      </c>
      <c r="T16" s="107">
        <v>1084.75</v>
      </c>
      <c r="U16" s="107">
        <v>1084.75</v>
      </c>
      <c r="V16" s="107">
        <v>1084.75</v>
      </c>
      <c r="W16" s="107">
        <v>1084.75</v>
      </c>
      <c r="X16" s="107">
        <v>1084.75</v>
      </c>
      <c r="Y16" s="107">
        <v>1084.75</v>
      </c>
      <c r="Z16" s="107">
        <v>1084.75</v>
      </c>
      <c r="AA16" s="107">
        <v>1084.75</v>
      </c>
    </row>
    <row r="17" spans="1:27" x14ac:dyDescent="0.35">
      <c r="A17" s="120"/>
      <c r="B17" s="88" t="s">
        <v>84</v>
      </c>
      <c r="C17" s="128">
        <v>19107.39</v>
      </c>
      <c r="D17" s="128">
        <v>19222.379999999997</v>
      </c>
      <c r="E17" s="128">
        <v>19050.43</v>
      </c>
      <c r="F17" s="128">
        <v>19400.449999999997</v>
      </c>
      <c r="G17" s="128">
        <v>20428.79</v>
      </c>
      <c r="H17" s="128">
        <v>20601.330000000002</v>
      </c>
      <c r="I17" s="128">
        <v>20770.670000000002</v>
      </c>
      <c r="J17" s="128">
        <v>20922.96</v>
      </c>
      <c r="K17" s="128">
        <v>21082.45</v>
      </c>
      <c r="L17" s="128">
        <v>21243.33</v>
      </c>
      <c r="M17" s="128">
        <v>21456.18</v>
      </c>
      <c r="N17" s="128">
        <v>21669.040000000001</v>
      </c>
      <c r="O17" s="128">
        <v>21881.9</v>
      </c>
      <c r="P17" s="128">
        <v>22094.760000000002</v>
      </c>
      <c r="Q17" s="128">
        <v>22307.62</v>
      </c>
      <c r="R17" s="128">
        <v>22509.05</v>
      </c>
      <c r="S17" s="128">
        <v>22710.469999999998</v>
      </c>
      <c r="T17" s="128">
        <v>22911.91</v>
      </c>
      <c r="U17" s="128">
        <v>23113.33</v>
      </c>
      <c r="V17" s="128">
        <v>23314.76</v>
      </c>
      <c r="W17" s="128">
        <v>23563.84</v>
      </c>
      <c r="X17" s="128">
        <v>23812.92</v>
      </c>
      <c r="Y17" s="128">
        <v>24062.010000000002</v>
      </c>
      <c r="Z17" s="128">
        <v>24311.09</v>
      </c>
      <c r="AA17" s="128">
        <v>24560.170000000002</v>
      </c>
    </row>
    <row r="18" spans="1:27" x14ac:dyDescent="0.35">
      <c r="A18" s="120"/>
      <c r="B18" s="88" t="s">
        <v>85</v>
      </c>
      <c r="C18" s="128">
        <v>20336.695297200436</v>
      </c>
      <c r="D18" s="128">
        <v>20459.083367587082</v>
      </c>
      <c r="E18" s="128">
        <v>20276.070682110229</v>
      </c>
      <c r="F18" s="128">
        <v>20648.609793308882</v>
      </c>
      <c r="G18" s="128">
        <v>21743.109735055146</v>
      </c>
      <c r="H18" s="128">
        <v>21926.750379150388</v>
      </c>
      <c r="I18" s="128">
        <v>22106.985145993371</v>
      </c>
      <c r="J18" s="128">
        <v>22269.072973101654</v>
      </c>
      <c r="K18" s="128">
        <v>22438.82402402753</v>
      </c>
      <c r="L18" s="128">
        <v>22610.054502884854</v>
      </c>
      <c r="M18" s="128">
        <v>22836.598556992143</v>
      </c>
      <c r="N18" s="128">
        <v>23063.153254465848</v>
      </c>
      <c r="O18" s="128">
        <v>23289.707951939552</v>
      </c>
      <c r="P18" s="128">
        <v>23516.262649413256</v>
      </c>
      <c r="Q18" s="128">
        <v>23742.817346886957</v>
      </c>
      <c r="R18" s="128">
        <v>23957.20667655025</v>
      </c>
      <c r="S18" s="128">
        <v>24171.585362847127</v>
      </c>
      <c r="T18" s="128">
        <v>24385.985335876834</v>
      </c>
      <c r="U18" s="128">
        <v>24600.364022173715</v>
      </c>
      <c r="V18" s="128">
        <v>24814.753351837004</v>
      </c>
      <c r="W18" s="128">
        <v>25079.858322459717</v>
      </c>
      <c r="X18" s="128">
        <v>25344.963293082426</v>
      </c>
      <c r="Y18" s="128">
        <v>25610.078907071555</v>
      </c>
      <c r="Z18" s="128">
        <v>25875.183877694264</v>
      </c>
      <c r="AA18" s="128">
        <v>26140.288848316977</v>
      </c>
    </row>
    <row r="19" spans="1:27" x14ac:dyDescent="0.35">
      <c r="A19" s="119"/>
      <c r="B19" s="295"/>
    </row>
    <row r="20" spans="1:27" s="85" customFormat="1" x14ac:dyDescent="0.35">
      <c r="A20" s="119"/>
      <c r="B20" s="95" t="s">
        <v>86</v>
      </c>
      <c r="C20" s="95">
        <v>2026</v>
      </c>
      <c r="D20" s="95">
        <v>2027</v>
      </c>
      <c r="E20" s="95">
        <v>2028</v>
      </c>
      <c r="F20" s="95">
        <v>2029</v>
      </c>
      <c r="G20" s="95">
        <v>2030</v>
      </c>
      <c r="H20" s="95">
        <v>2031</v>
      </c>
      <c r="I20" s="95">
        <v>2032</v>
      </c>
      <c r="J20" s="95">
        <v>2033</v>
      </c>
      <c r="K20" s="95">
        <v>2034</v>
      </c>
      <c r="L20" s="95">
        <v>2035</v>
      </c>
      <c r="M20" s="95">
        <v>2036</v>
      </c>
      <c r="N20" s="95">
        <v>2037</v>
      </c>
      <c r="O20" s="95">
        <v>2038</v>
      </c>
      <c r="P20" s="95">
        <v>2039</v>
      </c>
      <c r="Q20" s="95">
        <v>2040</v>
      </c>
      <c r="R20" s="95">
        <v>2041</v>
      </c>
      <c r="S20" s="95">
        <v>2042</v>
      </c>
      <c r="T20" s="95">
        <v>2043</v>
      </c>
      <c r="U20" s="95">
        <v>2044</v>
      </c>
      <c r="V20" s="95">
        <v>2045</v>
      </c>
      <c r="W20" s="95">
        <v>2046</v>
      </c>
      <c r="X20" s="95">
        <v>2047</v>
      </c>
      <c r="Y20" s="95">
        <v>2048</v>
      </c>
      <c r="Z20" s="95">
        <v>2049</v>
      </c>
      <c r="AA20" s="95">
        <v>2050</v>
      </c>
    </row>
    <row r="21" spans="1:27" x14ac:dyDescent="0.35">
      <c r="A21" s="120"/>
      <c r="B21" s="291" t="s">
        <v>10</v>
      </c>
      <c r="C21" s="107">
        <v>3572.91</v>
      </c>
      <c r="D21" s="107">
        <v>3571.24</v>
      </c>
      <c r="E21" s="107">
        <v>3372.42</v>
      </c>
      <c r="F21" s="107">
        <v>3355.09</v>
      </c>
      <c r="G21" s="107">
        <v>3355.79</v>
      </c>
      <c r="H21" s="107">
        <v>3354.07</v>
      </c>
      <c r="I21" s="107">
        <v>3352.36</v>
      </c>
      <c r="J21" s="107">
        <v>3343.59</v>
      </c>
      <c r="K21" s="107">
        <v>3334.81</v>
      </c>
      <c r="L21" s="107">
        <v>3326.04</v>
      </c>
      <c r="M21" s="107">
        <v>3279.89</v>
      </c>
      <c r="N21" s="107">
        <v>3233.74</v>
      </c>
      <c r="O21" s="107">
        <v>3187.58</v>
      </c>
      <c r="P21" s="107">
        <v>3141.43</v>
      </c>
      <c r="Q21" s="107">
        <v>3095.28</v>
      </c>
      <c r="R21" s="107">
        <v>3067.84</v>
      </c>
      <c r="S21" s="107">
        <v>3040.4</v>
      </c>
      <c r="T21" s="107">
        <v>3012.96</v>
      </c>
      <c r="U21" s="107">
        <v>2985.51</v>
      </c>
      <c r="V21" s="107">
        <v>2958.07</v>
      </c>
      <c r="W21" s="107">
        <v>2953.05</v>
      </c>
      <c r="X21" s="107">
        <v>2948.03</v>
      </c>
      <c r="Y21" s="107">
        <v>2943.01</v>
      </c>
      <c r="Z21" s="107">
        <v>2937.99</v>
      </c>
      <c r="AA21" s="107">
        <v>2932.97</v>
      </c>
    </row>
    <row r="22" spans="1:27" x14ac:dyDescent="0.35">
      <c r="A22" s="120"/>
      <c r="B22" s="294" t="s">
        <v>29</v>
      </c>
      <c r="C22" s="107">
        <v>6697.38</v>
      </c>
      <c r="D22" s="107">
        <v>7130.3</v>
      </c>
      <c r="E22" s="107">
        <v>7379.12</v>
      </c>
      <c r="F22" s="107">
        <v>7542.78</v>
      </c>
      <c r="G22" s="107">
        <v>7721.21</v>
      </c>
      <c r="H22" s="107">
        <v>7829.05</v>
      </c>
      <c r="I22" s="107">
        <v>7936.9</v>
      </c>
      <c r="J22" s="107">
        <v>8054.18</v>
      </c>
      <c r="K22" s="107">
        <v>8171.46</v>
      </c>
      <c r="L22" s="107">
        <v>8288.75</v>
      </c>
      <c r="M22" s="107">
        <v>8426.24</v>
      </c>
      <c r="N22" s="107">
        <v>8563.74</v>
      </c>
      <c r="O22" s="107">
        <v>8701.23</v>
      </c>
      <c r="P22" s="107">
        <v>8838.7199999999993</v>
      </c>
      <c r="Q22" s="107">
        <v>8976.2199999999993</v>
      </c>
      <c r="R22" s="107">
        <v>9123.8700000000008</v>
      </c>
      <c r="S22" s="107">
        <v>9271.52</v>
      </c>
      <c r="T22" s="107">
        <v>9419.16</v>
      </c>
      <c r="U22" s="107">
        <v>9566.81</v>
      </c>
      <c r="V22" s="107">
        <v>9714.4599999999991</v>
      </c>
      <c r="W22" s="107">
        <v>9874.16</v>
      </c>
      <c r="X22" s="107">
        <v>10033.86</v>
      </c>
      <c r="Y22" s="107">
        <v>10193.56</v>
      </c>
      <c r="Z22" s="107">
        <v>10353.27</v>
      </c>
      <c r="AA22" s="107">
        <v>10512.97</v>
      </c>
    </row>
    <row r="23" spans="1:27" x14ac:dyDescent="0.35">
      <c r="A23" s="120"/>
      <c r="B23" s="294" t="s">
        <v>11</v>
      </c>
      <c r="C23" s="107">
        <v>678.11</v>
      </c>
      <c r="D23" s="107">
        <v>682.4</v>
      </c>
      <c r="E23" s="107">
        <v>685.99</v>
      </c>
      <c r="F23" s="107">
        <v>689.84</v>
      </c>
      <c r="G23" s="107">
        <v>700.39</v>
      </c>
      <c r="H23" s="107">
        <v>700.42</v>
      </c>
      <c r="I23" s="107">
        <v>698.43</v>
      </c>
      <c r="J23" s="107">
        <v>691.52</v>
      </c>
      <c r="K23" s="107">
        <v>689.18</v>
      </c>
      <c r="L23" s="107">
        <v>687.72</v>
      </c>
      <c r="M23" s="107">
        <v>687.72</v>
      </c>
      <c r="N23" s="107">
        <v>687.72</v>
      </c>
      <c r="O23" s="107">
        <v>687.72</v>
      </c>
      <c r="P23" s="107">
        <v>687.72</v>
      </c>
      <c r="Q23" s="107">
        <v>687.72</v>
      </c>
      <c r="R23" s="107">
        <v>687.72</v>
      </c>
      <c r="S23" s="107">
        <v>687.72</v>
      </c>
      <c r="T23" s="107">
        <v>687.72</v>
      </c>
      <c r="U23" s="107">
        <v>687.72</v>
      </c>
      <c r="V23" s="107">
        <v>687.72</v>
      </c>
      <c r="W23" s="107">
        <v>687.72</v>
      </c>
      <c r="X23" s="107">
        <v>687.72</v>
      </c>
      <c r="Y23" s="107">
        <v>687.72</v>
      </c>
      <c r="Z23" s="107">
        <v>687.72</v>
      </c>
      <c r="AA23" s="107">
        <v>687.72</v>
      </c>
    </row>
    <row r="24" spans="1:27" x14ac:dyDescent="0.35">
      <c r="A24" s="120"/>
      <c r="B24" s="88" t="s">
        <v>84</v>
      </c>
      <c r="C24" s="128">
        <v>10948.400000000001</v>
      </c>
      <c r="D24" s="128">
        <v>11383.94</v>
      </c>
      <c r="E24" s="128">
        <v>11437.53</v>
      </c>
      <c r="F24" s="128">
        <v>11587.71</v>
      </c>
      <c r="G24" s="128">
        <v>11777.39</v>
      </c>
      <c r="H24" s="128">
        <v>11883.54</v>
      </c>
      <c r="I24" s="128">
        <v>11987.69</v>
      </c>
      <c r="J24" s="128">
        <v>12089.29</v>
      </c>
      <c r="K24" s="128">
        <v>12195.45</v>
      </c>
      <c r="L24" s="128">
        <v>12302.51</v>
      </c>
      <c r="M24" s="128">
        <v>12393.849999999999</v>
      </c>
      <c r="N24" s="128">
        <v>12485.199999999999</v>
      </c>
      <c r="O24" s="128">
        <v>12576.529999999999</v>
      </c>
      <c r="P24" s="128">
        <v>12667.869999999999</v>
      </c>
      <c r="Q24" s="128">
        <v>12759.22</v>
      </c>
      <c r="R24" s="128">
        <v>12879.43</v>
      </c>
      <c r="S24" s="128">
        <v>12999.64</v>
      </c>
      <c r="T24" s="128">
        <v>13119.839999999998</v>
      </c>
      <c r="U24" s="128">
        <v>13240.039999999999</v>
      </c>
      <c r="V24" s="128">
        <v>13360.249999999998</v>
      </c>
      <c r="W24" s="128">
        <v>13514.929999999998</v>
      </c>
      <c r="X24" s="128">
        <v>13669.61</v>
      </c>
      <c r="Y24" s="128">
        <v>13824.289999999999</v>
      </c>
      <c r="Z24" s="128">
        <v>13978.98</v>
      </c>
      <c r="AA24" s="128">
        <v>14133.659999999998</v>
      </c>
    </row>
    <row r="25" spans="1:27" x14ac:dyDescent="0.35">
      <c r="A25" s="120"/>
      <c r="B25" s="88" t="s">
        <v>85</v>
      </c>
      <c r="C25" s="128">
        <v>11601.429605018369</v>
      </c>
      <c r="D25" s="128">
        <v>12062.947877110155</v>
      </c>
      <c r="E25" s="128">
        <v>12119.734312802395</v>
      </c>
      <c r="F25" s="128">
        <v>12278.87196744432</v>
      </c>
      <c r="G25" s="128">
        <v>12479.865643915757</v>
      </c>
      <c r="H25" s="128">
        <v>12592.347079794306</v>
      </c>
      <c r="I25" s="128">
        <v>12702.709223428323</v>
      </c>
      <c r="J25" s="128">
        <v>12810.369269450561</v>
      </c>
      <c r="K25" s="128">
        <v>12922.861301790332</v>
      </c>
      <c r="L25" s="128">
        <v>13036.307015640143</v>
      </c>
      <c r="M25" s="128">
        <v>13133.095092447928</v>
      </c>
      <c r="N25" s="128">
        <v>13229.893765716937</v>
      </c>
      <c r="O25" s="128">
        <v>13326.671246063503</v>
      </c>
      <c r="P25" s="128">
        <v>13423.459322871289</v>
      </c>
      <c r="Q25" s="128">
        <v>13520.257996140301</v>
      </c>
      <c r="R25" s="128">
        <v>13647.638056497912</v>
      </c>
      <c r="S25" s="128">
        <v>13775.018116855521</v>
      </c>
      <c r="T25" s="128">
        <v>13902.387580751907</v>
      </c>
      <c r="U25" s="128">
        <v>14029.757044648295</v>
      </c>
      <c r="V25" s="128">
        <v>14157.137105005904</v>
      </c>
      <c r="W25" s="128">
        <v>14321.043167198028</v>
      </c>
      <c r="X25" s="128">
        <v>14484.949229390153</v>
      </c>
      <c r="Y25" s="128">
        <v>14648.855291582275</v>
      </c>
      <c r="Z25" s="128">
        <v>14812.771950235621</v>
      </c>
      <c r="AA25" s="128">
        <v>14976.678012427743</v>
      </c>
    </row>
    <row r="27" spans="1:27" s="85" customFormat="1" x14ac:dyDescent="0.35">
      <c r="A27" s="84"/>
      <c r="B27" s="95" t="s">
        <v>87</v>
      </c>
      <c r="C27" s="95">
        <v>2026</v>
      </c>
      <c r="D27" s="95">
        <v>2027</v>
      </c>
      <c r="E27" s="95">
        <v>2028</v>
      </c>
      <c r="F27" s="95">
        <v>2029</v>
      </c>
      <c r="G27" s="95">
        <v>2030</v>
      </c>
      <c r="H27" s="95">
        <v>2031</v>
      </c>
      <c r="I27" s="95">
        <v>2032</v>
      </c>
      <c r="J27" s="95">
        <v>2033</v>
      </c>
      <c r="K27" s="95">
        <v>2034</v>
      </c>
      <c r="L27" s="95">
        <v>2035</v>
      </c>
      <c r="M27" s="95">
        <v>2036</v>
      </c>
      <c r="N27" s="95">
        <v>2037</v>
      </c>
      <c r="O27" s="95">
        <v>2038</v>
      </c>
      <c r="P27" s="95">
        <v>2039</v>
      </c>
      <c r="Q27" s="95">
        <v>2040</v>
      </c>
      <c r="R27" s="95">
        <v>2041</v>
      </c>
      <c r="S27" s="95">
        <v>2042</v>
      </c>
      <c r="T27" s="95">
        <v>2043</v>
      </c>
      <c r="U27" s="95">
        <v>2044</v>
      </c>
      <c r="V27" s="95">
        <v>2045</v>
      </c>
      <c r="W27" s="95">
        <v>2046</v>
      </c>
      <c r="X27" s="95">
        <v>2047</v>
      </c>
      <c r="Y27" s="95">
        <v>2048</v>
      </c>
      <c r="Z27" s="95">
        <v>2049</v>
      </c>
      <c r="AA27" s="95">
        <v>2050</v>
      </c>
    </row>
    <row r="28" spans="1:27" x14ac:dyDescent="0.35">
      <c r="B28" s="291" t="s">
        <v>10</v>
      </c>
      <c r="C28" s="109">
        <v>9107.64</v>
      </c>
      <c r="D28" s="109">
        <v>9101.5400000000009</v>
      </c>
      <c r="E28" s="109">
        <v>8593.01</v>
      </c>
      <c r="F28" s="109">
        <v>8558.27</v>
      </c>
      <c r="G28" s="109">
        <v>8563.18</v>
      </c>
      <c r="H28" s="109">
        <v>8559.77</v>
      </c>
      <c r="I28" s="109">
        <v>8556.3700000000008</v>
      </c>
      <c r="J28" s="109">
        <v>8534.66</v>
      </c>
      <c r="K28" s="109">
        <v>8512.93</v>
      </c>
      <c r="L28" s="109">
        <v>8491.2200000000012</v>
      </c>
      <c r="M28" s="109">
        <v>8373.06</v>
      </c>
      <c r="N28" s="109">
        <v>8254.9</v>
      </c>
      <c r="O28" s="109">
        <v>8136.74</v>
      </c>
      <c r="P28" s="109">
        <v>8018.58</v>
      </c>
      <c r="Q28" s="109">
        <v>7900.42</v>
      </c>
      <c r="R28" s="109">
        <v>7830.93</v>
      </c>
      <c r="S28" s="109">
        <v>7761.43</v>
      </c>
      <c r="T28" s="109">
        <v>7691.94</v>
      </c>
      <c r="U28" s="109">
        <v>7622.43</v>
      </c>
      <c r="V28" s="109">
        <v>7552.9400000000005</v>
      </c>
      <c r="W28" s="109">
        <v>7540.83</v>
      </c>
      <c r="X28" s="109">
        <v>7528.7199999999993</v>
      </c>
      <c r="Y28" s="109">
        <v>7516.62</v>
      </c>
      <c r="Z28" s="109">
        <v>7504.51</v>
      </c>
      <c r="AA28" s="109">
        <v>7492.4</v>
      </c>
    </row>
    <row r="29" spans="1:27" x14ac:dyDescent="0.35">
      <c r="B29" s="294" t="s">
        <v>29</v>
      </c>
      <c r="C29" s="109">
        <v>19200.45</v>
      </c>
      <c r="D29" s="109">
        <v>19746.009999999998</v>
      </c>
      <c r="E29" s="109">
        <v>20126.93</v>
      </c>
      <c r="F29" s="109">
        <v>20651.95</v>
      </c>
      <c r="G29" s="109">
        <v>21837.87</v>
      </c>
      <c r="H29" s="109">
        <v>22119.89</v>
      </c>
      <c r="I29" s="109">
        <v>22401.91</v>
      </c>
      <c r="J29" s="109">
        <v>22695.32</v>
      </c>
      <c r="K29" s="109">
        <v>22988.73</v>
      </c>
      <c r="L29" s="109">
        <v>23282.15</v>
      </c>
      <c r="M29" s="109">
        <v>23704.5</v>
      </c>
      <c r="N29" s="109">
        <v>24126.87</v>
      </c>
      <c r="O29" s="109">
        <v>24549.22</v>
      </c>
      <c r="P29" s="109">
        <v>24971.58</v>
      </c>
      <c r="Q29" s="109">
        <v>25393.949999999997</v>
      </c>
      <c r="R29" s="109">
        <v>25785.08</v>
      </c>
      <c r="S29" s="109">
        <v>26176.21</v>
      </c>
      <c r="T29" s="109">
        <v>26567.34</v>
      </c>
      <c r="U29" s="109">
        <v>26958.47</v>
      </c>
      <c r="V29" s="109">
        <v>27349.599999999999</v>
      </c>
      <c r="W29" s="109">
        <v>27765.47</v>
      </c>
      <c r="X29" s="109">
        <v>28181.34</v>
      </c>
      <c r="Y29" s="109">
        <v>28597.21</v>
      </c>
      <c r="Z29" s="109">
        <v>29013.09</v>
      </c>
      <c r="AA29" s="109">
        <v>29428.959999999999</v>
      </c>
    </row>
    <row r="30" spans="1:27" x14ac:dyDescent="0.35">
      <c r="B30" s="294" t="s">
        <v>11</v>
      </c>
      <c r="C30" s="109">
        <v>1747.6999999999998</v>
      </c>
      <c r="D30" s="109">
        <v>1758.77</v>
      </c>
      <c r="E30" s="109">
        <v>1768.02</v>
      </c>
      <c r="F30" s="109">
        <v>1777.94</v>
      </c>
      <c r="G30" s="109">
        <v>1805.13</v>
      </c>
      <c r="H30" s="109">
        <v>1805.21</v>
      </c>
      <c r="I30" s="109">
        <v>1800.08</v>
      </c>
      <c r="J30" s="109">
        <v>1782.27</v>
      </c>
      <c r="K30" s="109">
        <v>1776.2399999999998</v>
      </c>
      <c r="L30" s="109">
        <v>1772.47</v>
      </c>
      <c r="M30" s="109">
        <v>1772.47</v>
      </c>
      <c r="N30" s="109">
        <v>1772.47</v>
      </c>
      <c r="O30" s="109">
        <v>1772.47</v>
      </c>
      <c r="P30" s="109">
        <v>1772.47</v>
      </c>
      <c r="Q30" s="109">
        <v>1772.47</v>
      </c>
      <c r="R30" s="109">
        <v>1772.47</v>
      </c>
      <c r="S30" s="109">
        <v>1772.47</v>
      </c>
      <c r="T30" s="109">
        <v>1772.47</v>
      </c>
      <c r="U30" s="109">
        <v>1772.47</v>
      </c>
      <c r="V30" s="109">
        <v>1772.47</v>
      </c>
      <c r="W30" s="109">
        <v>1772.47</v>
      </c>
      <c r="X30" s="109">
        <v>1772.47</v>
      </c>
      <c r="Y30" s="109">
        <v>1772.47</v>
      </c>
      <c r="Z30" s="109">
        <v>1772.47</v>
      </c>
      <c r="AA30" s="109">
        <v>1772.47</v>
      </c>
    </row>
    <row r="31" spans="1:27" x14ac:dyDescent="0.35">
      <c r="B31" s="88" t="s">
        <v>84</v>
      </c>
      <c r="C31" s="128">
        <v>30055.79</v>
      </c>
      <c r="D31" s="128">
        <v>30606.32</v>
      </c>
      <c r="E31" s="128">
        <v>30487.96</v>
      </c>
      <c r="F31" s="128">
        <v>30988.159999999996</v>
      </c>
      <c r="G31" s="128">
        <v>32206.18</v>
      </c>
      <c r="H31" s="128">
        <v>32484.870000000003</v>
      </c>
      <c r="I31" s="128">
        <v>32758.36</v>
      </c>
      <c r="J31" s="128">
        <v>33012.25</v>
      </c>
      <c r="K31" s="128">
        <v>33277.9</v>
      </c>
      <c r="L31" s="128">
        <v>33545.840000000004</v>
      </c>
      <c r="M31" s="128">
        <v>33850.03</v>
      </c>
      <c r="N31" s="128">
        <v>34154.239999999998</v>
      </c>
      <c r="O31" s="128">
        <v>34458.43</v>
      </c>
      <c r="P31" s="128">
        <v>34762.630000000005</v>
      </c>
      <c r="Q31" s="128">
        <v>35066.839999999997</v>
      </c>
      <c r="R31" s="128">
        <v>35388.479999999996</v>
      </c>
      <c r="S31" s="128">
        <v>35710.11</v>
      </c>
      <c r="T31" s="128">
        <v>36031.75</v>
      </c>
      <c r="U31" s="128">
        <v>36353.370000000003</v>
      </c>
      <c r="V31" s="128">
        <v>36675.009999999995</v>
      </c>
      <c r="W31" s="128">
        <v>37078.769999999997</v>
      </c>
      <c r="X31" s="128">
        <v>37482.53</v>
      </c>
      <c r="Y31" s="128">
        <v>37886.300000000003</v>
      </c>
      <c r="Z31" s="128">
        <v>38290.07</v>
      </c>
      <c r="AA31" s="128">
        <v>38693.83</v>
      </c>
    </row>
    <row r="32" spans="1:27" x14ac:dyDescent="0.35">
      <c r="B32" s="88" t="s">
        <v>85</v>
      </c>
      <c r="C32" s="128">
        <v>31938.124902218806</v>
      </c>
      <c r="D32" s="128">
        <v>32522.031244697238</v>
      </c>
      <c r="E32" s="128">
        <v>32395.804994912622</v>
      </c>
      <c r="F32" s="128">
        <v>32927.481760753202</v>
      </c>
      <c r="G32" s="128">
        <v>34222.975378970907</v>
      </c>
      <c r="H32" s="128">
        <v>34519.097458944692</v>
      </c>
      <c r="I32" s="128">
        <v>34809.69436942169</v>
      </c>
      <c r="J32" s="128">
        <v>35079.442242552213</v>
      </c>
      <c r="K32" s="128">
        <v>35361.68532581786</v>
      </c>
      <c r="L32" s="128">
        <v>35646.361518524995</v>
      </c>
      <c r="M32" s="128">
        <v>35969.693649440072</v>
      </c>
      <c r="N32" s="128">
        <v>36293.047020182785</v>
      </c>
      <c r="O32" s="128">
        <v>36616.379198003051</v>
      </c>
      <c r="P32" s="128">
        <v>36939.721972284548</v>
      </c>
      <c r="Q32" s="128">
        <v>37263.07534302726</v>
      </c>
      <c r="R32" s="128">
        <v>37604.844733048158</v>
      </c>
      <c r="S32" s="128">
        <v>37946.603479702651</v>
      </c>
      <c r="T32" s="128">
        <v>38288.372916628738</v>
      </c>
      <c r="U32" s="128">
        <v>38630.121066822008</v>
      </c>
      <c r="V32" s="128">
        <v>38971.890456842906</v>
      </c>
      <c r="W32" s="128">
        <v>39400.901489657743</v>
      </c>
      <c r="X32" s="128">
        <v>39829.912522472579</v>
      </c>
      <c r="Y32" s="128">
        <v>40258.934198653827</v>
      </c>
      <c r="Z32" s="128">
        <v>40687.955827929887</v>
      </c>
      <c r="AA32" s="128">
        <v>41116.966860744724</v>
      </c>
    </row>
    <row r="33" spans="1:27" x14ac:dyDescent="0.35">
      <c r="B33" s="87" t="s">
        <v>374</v>
      </c>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row>
    <row r="35" spans="1:27" s="4" customFormat="1" ht="17" x14ac:dyDescent="0.35">
      <c r="B35" s="4" t="s">
        <v>533</v>
      </c>
    </row>
    <row r="37" spans="1:27" s="85" customFormat="1" x14ac:dyDescent="0.35">
      <c r="A37" s="119"/>
      <c r="B37" s="95" t="s">
        <v>83</v>
      </c>
      <c r="C37" s="95">
        <v>2026</v>
      </c>
      <c r="D37" s="95">
        <v>2027</v>
      </c>
      <c r="E37" s="95">
        <v>2028</v>
      </c>
      <c r="F37" s="95">
        <v>2029</v>
      </c>
      <c r="G37" s="95">
        <v>2030</v>
      </c>
      <c r="H37" s="95">
        <v>2031</v>
      </c>
      <c r="I37" s="95">
        <v>2032</v>
      </c>
      <c r="J37" s="95">
        <v>2033</v>
      </c>
      <c r="K37" s="95">
        <v>2034</v>
      </c>
      <c r="L37" s="95">
        <v>2035</v>
      </c>
      <c r="M37" s="95">
        <v>2036</v>
      </c>
      <c r="N37" s="95">
        <v>2037</v>
      </c>
      <c r="O37" s="95">
        <v>2038</v>
      </c>
      <c r="P37" s="95">
        <v>2039</v>
      </c>
      <c r="Q37" s="95">
        <v>2040</v>
      </c>
      <c r="R37" s="95">
        <v>2041</v>
      </c>
      <c r="S37" s="95">
        <v>2042</v>
      </c>
      <c r="T37" s="95">
        <v>2043</v>
      </c>
      <c r="U37" s="95">
        <v>2044</v>
      </c>
      <c r="V37" s="95">
        <v>2045</v>
      </c>
      <c r="W37" s="95">
        <v>2046</v>
      </c>
      <c r="X37" s="95">
        <v>2047</v>
      </c>
      <c r="Y37" s="95">
        <v>2048</v>
      </c>
      <c r="Z37" s="95">
        <v>2049</v>
      </c>
      <c r="AA37" s="95">
        <v>2050</v>
      </c>
    </row>
    <row r="38" spans="1:27" x14ac:dyDescent="0.35">
      <c r="A38" s="120"/>
      <c r="B38" s="291" t="s">
        <v>10</v>
      </c>
      <c r="C38" s="107">
        <v>1071.29</v>
      </c>
      <c r="D38" s="107">
        <v>1106.3900000000001</v>
      </c>
      <c r="E38" s="107">
        <v>1163.25</v>
      </c>
      <c r="F38" s="107">
        <v>1221.3699999999999</v>
      </c>
      <c r="G38" s="107">
        <v>1319.95</v>
      </c>
      <c r="H38" s="107">
        <v>1372.95</v>
      </c>
      <c r="I38" s="107">
        <v>1425.95</v>
      </c>
      <c r="J38" s="107">
        <v>1483.16</v>
      </c>
      <c r="K38" s="107">
        <v>1540.37</v>
      </c>
      <c r="L38" s="107">
        <v>1597.58</v>
      </c>
      <c r="M38" s="107">
        <v>1592.39</v>
      </c>
      <c r="N38" s="107">
        <v>1587.19</v>
      </c>
      <c r="O38" s="107">
        <v>1582</v>
      </c>
      <c r="P38" s="107">
        <v>1576.8</v>
      </c>
      <c r="Q38" s="107">
        <v>1571.61</v>
      </c>
      <c r="R38" s="107">
        <v>1563.59</v>
      </c>
      <c r="S38" s="107">
        <v>1555.57</v>
      </c>
      <c r="T38" s="107">
        <v>1547.56</v>
      </c>
      <c r="U38" s="107">
        <v>1539.54</v>
      </c>
      <c r="V38" s="107">
        <v>1531.52</v>
      </c>
      <c r="W38" s="107">
        <v>1513.29</v>
      </c>
      <c r="X38" s="107">
        <v>1495.05</v>
      </c>
      <c r="Y38" s="107">
        <v>1476.81</v>
      </c>
      <c r="Z38" s="107">
        <v>1458.57</v>
      </c>
      <c r="AA38" s="107">
        <v>1440.34</v>
      </c>
    </row>
    <row r="39" spans="1:27" x14ac:dyDescent="0.35">
      <c r="A39" s="120"/>
      <c r="B39" s="294" t="s">
        <v>29</v>
      </c>
      <c r="C39" s="107">
        <v>728.07</v>
      </c>
      <c r="D39" s="107">
        <v>817.38</v>
      </c>
      <c r="E39" s="107">
        <v>965.59</v>
      </c>
      <c r="F39" s="107">
        <v>1163.28</v>
      </c>
      <c r="G39" s="107">
        <v>1289.31</v>
      </c>
      <c r="H39" s="107">
        <v>1344.27</v>
      </c>
      <c r="I39" s="107">
        <v>1399.23</v>
      </c>
      <c r="J39" s="107">
        <v>1427.8</v>
      </c>
      <c r="K39" s="107">
        <v>1456.37</v>
      </c>
      <c r="L39" s="107">
        <v>1484.94</v>
      </c>
      <c r="M39" s="107">
        <v>1517.49</v>
      </c>
      <c r="N39" s="107">
        <v>1550.03</v>
      </c>
      <c r="O39" s="107">
        <v>1582.58</v>
      </c>
      <c r="P39" s="107">
        <v>1615.12</v>
      </c>
      <c r="Q39" s="107">
        <v>1647.67</v>
      </c>
      <c r="R39" s="107">
        <v>1679.12</v>
      </c>
      <c r="S39" s="107">
        <v>1710.57</v>
      </c>
      <c r="T39" s="107">
        <v>1742.02</v>
      </c>
      <c r="U39" s="107">
        <v>1773.47</v>
      </c>
      <c r="V39" s="107">
        <v>1804.92</v>
      </c>
      <c r="W39" s="107">
        <v>1831.26</v>
      </c>
      <c r="X39" s="107">
        <v>1857.6</v>
      </c>
      <c r="Y39" s="107">
        <v>1883.94</v>
      </c>
      <c r="Z39" s="107">
        <v>1910.28</v>
      </c>
      <c r="AA39" s="107">
        <v>1936.63</v>
      </c>
    </row>
    <row r="40" spans="1:27" x14ac:dyDescent="0.35">
      <c r="A40" s="120"/>
      <c r="B40" s="88" t="s">
        <v>84</v>
      </c>
      <c r="C40" s="128">
        <v>1799.3600000000001</v>
      </c>
      <c r="D40" s="128">
        <v>1923.77</v>
      </c>
      <c r="E40" s="128">
        <v>2128.84</v>
      </c>
      <c r="F40" s="128">
        <v>2384.6499999999996</v>
      </c>
      <c r="G40" s="128">
        <v>2609.2600000000002</v>
      </c>
      <c r="H40" s="128">
        <v>2717.2200000000003</v>
      </c>
      <c r="I40" s="128">
        <v>2825.1800000000003</v>
      </c>
      <c r="J40" s="128">
        <v>2910.96</v>
      </c>
      <c r="K40" s="128">
        <v>2996.74</v>
      </c>
      <c r="L40" s="128">
        <v>3082.52</v>
      </c>
      <c r="M40" s="128">
        <v>3109.88</v>
      </c>
      <c r="N40" s="128">
        <v>3137.2200000000003</v>
      </c>
      <c r="O40" s="128">
        <v>3164.58</v>
      </c>
      <c r="P40" s="128">
        <v>3191.92</v>
      </c>
      <c r="Q40" s="128">
        <v>3219.2799999999997</v>
      </c>
      <c r="R40" s="128">
        <v>3242.71</v>
      </c>
      <c r="S40" s="128">
        <v>3266.14</v>
      </c>
      <c r="T40" s="128">
        <v>3289.58</v>
      </c>
      <c r="U40" s="128">
        <v>3313.01</v>
      </c>
      <c r="V40" s="128">
        <v>3336.44</v>
      </c>
      <c r="W40" s="128">
        <v>3344.55</v>
      </c>
      <c r="X40" s="128">
        <v>3352.6499999999996</v>
      </c>
      <c r="Y40" s="128">
        <v>3360.75</v>
      </c>
      <c r="Z40" s="128">
        <v>3368.85</v>
      </c>
      <c r="AA40" s="128">
        <v>3376.9700000000003</v>
      </c>
    </row>
    <row r="41" spans="1:27" x14ac:dyDescent="0.35">
      <c r="A41" s="115"/>
      <c r="B41" s="88" t="s">
        <v>85</v>
      </c>
      <c r="C41" s="128">
        <v>1915.1247789452448</v>
      </c>
      <c r="D41" s="128">
        <v>2047.5389004932272</v>
      </c>
      <c r="E41" s="128">
        <v>2265.802415530964</v>
      </c>
      <c r="F41" s="128">
        <v>2538.0703717498318</v>
      </c>
      <c r="G41" s="128">
        <v>2777.1310247591755</v>
      </c>
      <c r="H41" s="128">
        <v>2892.0368085572641</v>
      </c>
      <c r="I41" s="128">
        <v>3006.9425923553526</v>
      </c>
      <c r="J41" s="128">
        <v>3098.2413894487204</v>
      </c>
      <c r="K41" s="128">
        <v>3189.5401865420886</v>
      </c>
      <c r="L41" s="128">
        <v>3280.8389836354568</v>
      </c>
      <c r="M41" s="128">
        <v>3309.9592341422717</v>
      </c>
      <c r="N41" s="128">
        <v>3339.0581979162598</v>
      </c>
      <c r="O41" s="128">
        <v>3368.1784484230739</v>
      </c>
      <c r="P41" s="128">
        <v>3397.2774121970619</v>
      </c>
      <c r="Q41" s="128">
        <v>3426.3976627038764</v>
      </c>
      <c r="R41" s="128">
        <v>3451.3350702102607</v>
      </c>
      <c r="S41" s="128">
        <v>3476.2724777166445</v>
      </c>
      <c r="T41" s="128">
        <v>3501.220528589442</v>
      </c>
      <c r="U41" s="128">
        <v>3526.1579360958262</v>
      </c>
      <c r="V41" s="128">
        <v>3551.0953436022101</v>
      </c>
      <c r="W41" s="128">
        <v>3559.7271137634038</v>
      </c>
      <c r="X41" s="128">
        <v>3568.348240558184</v>
      </c>
      <c r="Y41" s="128">
        <v>3576.969367352965</v>
      </c>
      <c r="Z41" s="128">
        <v>3585.5904941477456</v>
      </c>
      <c r="AA41" s="128">
        <v>3594.2329076753531</v>
      </c>
    </row>
    <row r="42" spans="1:27" x14ac:dyDescent="0.35">
      <c r="A42" s="115"/>
    </row>
    <row r="43" spans="1:27" s="85" customFormat="1" x14ac:dyDescent="0.35">
      <c r="A43" s="119"/>
      <c r="B43" s="95" t="s">
        <v>86</v>
      </c>
      <c r="C43" s="95">
        <v>2026</v>
      </c>
      <c r="D43" s="95">
        <v>2027</v>
      </c>
      <c r="E43" s="95">
        <v>2028</v>
      </c>
      <c r="F43" s="95">
        <v>2029</v>
      </c>
      <c r="G43" s="95">
        <v>2030</v>
      </c>
      <c r="H43" s="95">
        <v>2031</v>
      </c>
      <c r="I43" s="95">
        <v>2032</v>
      </c>
      <c r="J43" s="95">
        <v>2033</v>
      </c>
      <c r="K43" s="95">
        <v>2034</v>
      </c>
      <c r="L43" s="95">
        <v>2035</v>
      </c>
      <c r="M43" s="95">
        <v>2036</v>
      </c>
      <c r="N43" s="95">
        <v>2037</v>
      </c>
      <c r="O43" s="95">
        <v>2038</v>
      </c>
      <c r="P43" s="95">
        <v>2039</v>
      </c>
      <c r="Q43" s="95">
        <v>2040</v>
      </c>
      <c r="R43" s="95">
        <v>2041</v>
      </c>
      <c r="S43" s="95">
        <v>2042</v>
      </c>
      <c r="T43" s="95">
        <v>2043</v>
      </c>
      <c r="U43" s="95">
        <v>2044</v>
      </c>
      <c r="V43" s="95">
        <v>2045</v>
      </c>
      <c r="W43" s="95">
        <v>2046</v>
      </c>
      <c r="X43" s="95">
        <v>2047</v>
      </c>
      <c r="Y43" s="95">
        <v>2048</v>
      </c>
      <c r="Z43" s="95">
        <v>2049</v>
      </c>
      <c r="AA43" s="95">
        <v>2050</v>
      </c>
    </row>
    <row r="44" spans="1:27" x14ac:dyDescent="0.35">
      <c r="A44" s="120"/>
      <c r="B44" s="87" t="s">
        <v>10</v>
      </c>
      <c r="C44" s="107">
        <v>710.86</v>
      </c>
      <c r="D44" s="107">
        <v>731.04</v>
      </c>
      <c r="E44" s="107">
        <v>780.67</v>
      </c>
      <c r="F44" s="107">
        <v>859.2</v>
      </c>
      <c r="G44" s="107">
        <v>939.95</v>
      </c>
      <c r="H44" s="107">
        <v>981.01</v>
      </c>
      <c r="I44" s="107">
        <v>1022.07</v>
      </c>
      <c r="J44" s="107">
        <v>1080.5999999999999</v>
      </c>
      <c r="K44" s="107">
        <v>1139.1300000000001</v>
      </c>
      <c r="L44" s="107">
        <v>1197.6600000000001</v>
      </c>
      <c r="M44" s="107">
        <v>1196.08</v>
      </c>
      <c r="N44" s="107">
        <v>1194.5</v>
      </c>
      <c r="O44" s="107">
        <v>1192.92</v>
      </c>
      <c r="P44" s="107">
        <v>1191.3399999999999</v>
      </c>
      <c r="Q44" s="107">
        <v>1189.76</v>
      </c>
      <c r="R44" s="107">
        <v>1185.4100000000001</v>
      </c>
      <c r="S44" s="107">
        <v>1181.07</v>
      </c>
      <c r="T44" s="107">
        <v>1176.72</v>
      </c>
      <c r="U44" s="107">
        <v>1172.3800000000001</v>
      </c>
      <c r="V44" s="107">
        <v>1168.03</v>
      </c>
      <c r="W44" s="107">
        <v>1157.46</v>
      </c>
      <c r="X44" s="107">
        <v>1146.8900000000001</v>
      </c>
      <c r="Y44" s="107">
        <v>1136.32</v>
      </c>
      <c r="Z44" s="107">
        <v>1125.75</v>
      </c>
      <c r="AA44" s="107">
        <v>1115.17</v>
      </c>
    </row>
    <row r="45" spans="1:27" x14ac:dyDescent="0.35">
      <c r="A45" s="120"/>
      <c r="B45" s="294" t="s">
        <v>29</v>
      </c>
      <c r="C45" s="107">
        <v>326.98</v>
      </c>
      <c r="D45" s="107">
        <v>364.28</v>
      </c>
      <c r="E45" s="107">
        <v>419.16</v>
      </c>
      <c r="F45" s="107">
        <v>507.82</v>
      </c>
      <c r="G45" s="107">
        <v>551.15</v>
      </c>
      <c r="H45" s="107">
        <v>570.97</v>
      </c>
      <c r="I45" s="107">
        <v>590.79999999999995</v>
      </c>
      <c r="J45" s="107">
        <v>607.41</v>
      </c>
      <c r="K45" s="107">
        <v>624.02</v>
      </c>
      <c r="L45" s="107">
        <v>640.64</v>
      </c>
      <c r="M45" s="107">
        <v>664.41</v>
      </c>
      <c r="N45" s="107">
        <v>688.19</v>
      </c>
      <c r="O45" s="107">
        <v>711.96</v>
      </c>
      <c r="P45" s="107">
        <v>735.74</v>
      </c>
      <c r="Q45" s="107">
        <v>759.51</v>
      </c>
      <c r="R45" s="107">
        <v>777.85</v>
      </c>
      <c r="S45" s="107">
        <v>796.18</v>
      </c>
      <c r="T45" s="107">
        <v>814.52</v>
      </c>
      <c r="U45" s="107">
        <v>832.85</v>
      </c>
      <c r="V45" s="107">
        <v>851.19</v>
      </c>
      <c r="W45" s="107">
        <v>864.78</v>
      </c>
      <c r="X45" s="107">
        <v>878.38</v>
      </c>
      <c r="Y45" s="107">
        <v>891.97</v>
      </c>
      <c r="Z45" s="107">
        <v>905.57</v>
      </c>
      <c r="AA45" s="107">
        <v>919.17</v>
      </c>
    </row>
    <row r="46" spans="1:27" x14ac:dyDescent="0.35">
      <c r="A46" s="120"/>
      <c r="B46" s="88" t="s">
        <v>84</v>
      </c>
      <c r="C46" s="128">
        <v>1037.8400000000001</v>
      </c>
      <c r="D46" s="128">
        <v>1095.32</v>
      </c>
      <c r="E46" s="128">
        <v>1199.83</v>
      </c>
      <c r="F46" s="128">
        <v>1367.02</v>
      </c>
      <c r="G46" s="128">
        <v>1491.1</v>
      </c>
      <c r="H46" s="128">
        <v>1551.98</v>
      </c>
      <c r="I46" s="128">
        <v>1612.87</v>
      </c>
      <c r="J46" s="128">
        <v>1688.0099999999998</v>
      </c>
      <c r="K46" s="128">
        <v>1763.15</v>
      </c>
      <c r="L46" s="128">
        <v>1838.3000000000002</v>
      </c>
      <c r="M46" s="128">
        <v>1860.4899999999998</v>
      </c>
      <c r="N46" s="128">
        <v>1882.69</v>
      </c>
      <c r="O46" s="128">
        <v>1904.88</v>
      </c>
      <c r="P46" s="128">
        <v>1927.08</v>
      </c>
      <c r="Q46" s="128">
        <v>1949.27</v>
      </c>
      <c r="R46" s="128">
        <v>1963.2600000000002</v>
      </c>
      <c r="S46" s="128">
        <v>1977.25</v>
      </c>
      <c r="T46" s="128">
        <v>1991.24</v>
      </c>
      <c r="U46" s="128">
        <v>2005.23</v>
      </c>
      <c r="V46" s="128">
        <v>2019.22</v>
      </c>
      <c r="W46" s="128">
        <v>2022.24</v>
      </c>
      <c r="X46" s="128">
        <v>2025.27</v>
      </c>
      <c r="Y46" s="128">
        <v>2028.29</v>
      </c>
      <c r="Z46" s="128">
        <v>2031.3200000000002</v>
      </c>
      <c r="AA46" s="128">
        <v>2034.3400000000001</v>
      </c>
    </row>
    <row r="47" spans="1:27" x14ac:dyDescent="0.35">
      <c r="A47" s="115"/>
      <c r="B47" s="88" t="s">
        <v>85</v>
      </c>
      <c r="C47" s="128">
        <v>1099.7431315326683</v>
      </c>
      <c r="D47" s="128">
        <v>1160.6515906405245</v>
      </c>
      <c r="E47" s="128">
        <v>1271.3952068785566</v>
      </c>
      <c r="F47" s="128">
        <v>1448.5574420602288</v>
      </c>
      <c r="G47" s="128">
        <v>1580.0383329110089</v>
      </c>
      <c r="H47" s="128">
        <v>1644.5495888345702</v>
      </c>
      <c r="I47" s="128">
        <v>1709.071441219354</v>
      </c>
      <c r="J47" s="128">
        <v>1788.6932508464299</v>
      </c>
      <c r="K47" s="128">
        <v>1868.3150604735065</v>
      </c>
      <c r="L47" s="128">
        <v>1947.9474665618052</v>
      </c>
      <c r="M47" s="128">
        <v>1971.46101401489</v>
      </c>
      <c r="N47" s="128">
        <v>1994.9851579291981</v>
      </c>
      <c r="O47" s="128">
        <v>2018.4987053822833</v>
      </c>
      <c r="P47" s="128">
        <v>2042.0228492965909</v>
      </c>
      <c r="Q47" s="128">
        <v>2065.5363967496764</v>
      </c>
      <c r="R47" s="128">
        <v>2080.3608460001797</v>
      </c>
      <c r="S47" s="128">
        <v>2095.1852952506824</v>
      </c>
      <c r="T47" s="128">
        <v>2110.0097445011852</v>
      </c>
      <c r="U47" s="128">
        <v>2124.8341937516884</v>
      </c>
      <c r="V47" s="128">
        <v>2139.6586430021912</v>
      </c>
      <c r="W47" s="128">
        <v>2142.8587742914351</v>
      </c>
      <c r="X47" s="128">
        <v>2146.0695020419012</v>
      </c>
      <c r="Y47" s="128">
        <v>2149.2696333311446</v>
      </c>
      <c r="Z47" s="128">
        <v>2152.4803610816116</v>
      </c>
      <c r="AA47" s="128">
        <v>2155.6804923708551</v>
      </c>
    </row>
    <row r="49" spans="1:27" s="85" customFormat="1" x14ac:dyDescent="0.35">
      <c r="A49" s="84"/>
      <c r="B49" s="95" t="s">
        <v>87</v>
      </c>
      <c r="C49" s="95">
        <v>2026</v>
      </c>
      <c r="D49" s="95">
        <v>2027</v>
      </c>
      <c r="E49" s="95">
        <v>2028</v>
      </c>
      <c r="F49" s="95">
        <v>2029</v>
      </c>
      <c r="G49" s="95">
        <v>2030</v>
      </c>
      <c r="H49" s="95">
        <v>2031</v>
      </c>
      <c r="I49" s="95">
        <v>2032</v>
      </c>
      <c r="J49" s="95">
        <v>2033</v>
      </c>
      <c r="K49" s="95">
        <v>2034</v>
      </c>
      <c r="L49" s="95">
        <v>2035</v>
      </c>
      <c r="M49" s="95">
        <v>2036</v>
      </c>
      <c r="N49" s="95">
        <v>2037</v>
      </c>
      <c r="O49" s="95">
        <v>2038</v>
      </c>
      <c r="P49" s="95">
        <v>2039</v>
      </c>
      <c r="Q49" s="95">
        <v>2040</v>
      </c>
      <c r="R49" s="95">
        <v>2041</v>
      </c>
      <c r="S49" s="95">
        <v>2042</v>
      </c>
      <c r="T49" s="95">
        <v>2043</v>
      </c>
      <c r="U49" s="95">
        <v>2044</v>
      </c>
      <c r="V49" s="95">
        <v>2045</v>
      </c>
      <c r="W49" s="95">
        <v>2046</v>
      </c>
      <c r="X49" s="95">
        <v>2047</v>
      </c>
      <c r="Y49" s="95">
        <v>2048</v>
      </c>
      <c r="Z49" s="95">
        <v>2049</v>
      </c>
      <c r="AA49" s="95">
        <v>2050</v>
      </c>
    </row>
    <row r="50" spans="1:27" x14ac:dyDescent="0.35">
      <c r="B50" s="291" t="s">
        <v>10</v>
      </c>
      <c r="C50" s="129">
        <v>1782.15</v>
      </c>
      <c r="D50" s="129">
        <v>1837.43</v>
      </c>
      <c r="E50" s="129">
        <v>1943.92</v>
      </c>
      <c r="F50" s="129">
        <v>2080.5699999999997</v>
      </c>
      <c r="G50" s="129">
        <v>2259.9</v>
      </c>
      <c r="H50" s="129">
        <v>2353.96</v>
      </c>
      <c r="I50" s="129">
        <v>2448.02</v>
      </c>
      <c r="J50" s="129">
        <v>2563.7600000000002</v>
      </c>
      <c r="K50" s="129">
        <v>2679.5</v>
      </c>
      <c r="L50" s="129">
        <v>2795.24</v>
      </c>
      <c r="M50" s="129">
        <v>2788.4700000000003</v>
      </c>
      <c r="N50" s="129">
        <v>2781.69</v>
      </c>
      <c r="O50" s="129">
        <v>2774.92</v>
      </c>
      <c r="P50" s="129">
        <v>2768.14</v>
      </c>
      <c r="Q50" s="129">
        <v>2761.37</v>
      </c>
      <c r="R50" s="129">
        <v>2749</v>
      </c>
      <c r="S50" s="129">
        <v>2736.64</v>
      </c>
      <c r="T50" s="129">
        <v>2724.2799999999997</v>
      </c>
      <c r="U50" s="129">
        <v>2711.92</v>
      </c>
      <c r="V50" s="129">
        <v>2699.55</v>
      </c>
      <c r="W50" s="129">
        <v>2670.75</v>
      </c>
      <c r="X50" s="129">
        <v>2641.94</v>
      </c>
      <c r="Y50" s="129">
        <v>2613.13</v>
      </c>
      <c r="Z50" s="129">
        <v>2584.3199999999997</v>
      </c>
      <c r="AA50" s="129">
        <v>2555.5100000000002</v>
      </c>
    </row>
    <row r="51" spans="1:27" x14ac:dyDescent="0.35">
      <c r="B51" s="294" t="s">
        <v>29</v>
      </c>
      <c r="C51" s="129">
        <v>1055.0500000000002</v>
      </c>
      <c r="D51" s="129">
        <v>1181.6599999999999</v>
      </c>
      <c r="E51" s="129">
        <v>1384.75</v>
      </c>
      <c r="F51" s="129">
        <v>1671.1</v>
      </c>
      <c r="G51" s="129">
        <v>1840.46</v>
      </c>
      <c r="H51" s="129">
        <v>1915.24</v>
      </c>
      <c r="I51" s="129">
        <v>1990.03</v>
      </c>
      <c r="J51" s="129">
        <v>2035.21</v>
      </c>
      <c r="K51" s="129">
        <v>2080.39</v>
      </c>
      <c r="L51" s="129">
        <v>2125.58</v>
      </c>
      <c r="M51" s="129">
        <v>2181.9</v>
      </c>
      <c r="N51" s="129">
        <v>2238.2200000000003</v>
      </c>
      <c r="O51" s="129">
        <v>2294.54</v>
      </c>
      <c r="P51" s="129">
        <v>2350.8599999999997</v>
      </c>
      <c r="Q51" s="129">
        <v>2407.1800000000003</v>
      </c>
      <c r="R51" s="129">
        <v>2456.9699999999998</v>
      </c>
      <c r="S51" s="129">
        <v>2506.75</v>
      </c>
      <c r="T51" s="129">
        <v>2556.54</v>
      </c>
      <c r="U51" s="129">
        <v>2606.3200000000002</v>
      </c>
      <c r="V51" s="129">
        <v>2656.11</v>
      </c>
      <c r="W51" s="129">
        <v>2696.04</v>
      </c>
      <c r="X51" s="129">
        <v>2735.98</v>
      </c>
      <c r="Y51" s="129">
        <v>2775.91</v>
      </c>
      <c r="Z51" s="129">
        <v>2815.85</v>
      </c>
      <c r="AA51" s="129">
        <v>2855.8</v>
      </c>
    </row>
    <row r="52" spans="1:27" x14ac:dyDescent="0.35">
      <c r="B52" s="88" t="s">
        <v>84</v>
      </c>
      <c r="C52" s="128">
        <v>2837.2000000000003</v>
      </c>
      <c r="D52" s="128">
        <v>3019.09</v>
      </c>
      <c r="E52" s="128">
        <v>3328.67</v>
      </c>
      <c r="F52" s="128">
        <v>3751.6699999999996</v>
      </c>
      <c r="G52" s="128">
        <v>4100.3600000000006</v>
      </c>
      <c r="H52" s="128">
        <v>4269.2000000000007</v>
      </c>
      <c r="I52" s="128">
        <v>4438.05</v>
      </c>
      <c r="J52" s="128">
        <v>4598.9699999999993</v>
      </c>
      <c r="K52" s="128">
        <v>4759.8899999999994</v>
      </c>
      <c r="L52" s="128">
        <v>4920.82</v>
      </c>
      <c r="M52" s="128">
        <v>4970.37</v>
      </c>
      <c r="N52" s="128">
        <v>5019.91</v>
      </c>
      <c r="O52" s="128">
        <v>5069.46</v>
      </c>
      <c r="P52" s="128">
        <v>5119</v>
      </c>
      <c r="Q52" s="128">
        <v>5168.5499999999993</v>
      </c>
      <c r="R52" s="128">
        <v>5205.97</v>
      </c>
      <c r="S52" s="128">
        <v>5243.3899999999994</v>
      </c>
      <c r="T52" s="128">
        <v>5280.82</v>
      </c>
      <c r="U52" s="128">
        <v>5318.24</v>
      </c>
      <c r="V52" s="128">
        <v>5355.66</v>
      </c>
      <c r="W52" s="128">
        <v>5366.79</v>
      </c>
      <c r="X52" s="128">
        <v>5377.92</v>
      </c>
      <c r="Y52" s="128">
        <v>5389.04</v>
      </c>
      <c r="Z52" s="128">
        <v>5400.17</v>
      </c>
      <c r="AA52" s="128">
        <v>5411.31</v>
      </c>
    </row>
    <row r="53" spans="1:27" x14ac:dyDescent="0.35">
      <c r="B53" s="88" t="s">
        <v>85</v>
      </c>
      <c r="C53" s="128">
        <v>3014.867910477913</v>
      </c>
      <c r="D53" s="128">
        <v>3208.1904911337515</v>
      </c>
      <c r="E53" s="128">
        <v>3537.1976224095206</v>
      </c>
      <c r="F53" s="128">
        <v>3986.6278138100606</v>
      </c>
      <c r="G53" s="128">
        <v>4357.1693576701846</v>
      </c>
      <c r="H53" s="128">
        <v>4536.586397391834</v>
      </c>
      <c r="I53" s="128">
        <v>4716.0140335747064</v>
      </c>
      <c r="J53" s="128">
        <v>4886.9346402951505</v>
      </c>
      <c r="K53" s="128">
        <v>5057.8552470155955</v>
      </c>
      <c r="L53" s="128">
        <v>5228.7864501972617</v>
      </c>
      <c r="M53" s="128">
        <v>5281.420248157162</v>
      </c>
      <c r="N53" s="128">
        <v>5334.0433558454579</v>
      </c>
      <c r="O53" s="128">
        <v>5386.6771538053572</v>
      </c>
      <c r="P53" s="128">
        <v>5439.3002614936531</v>
      </c>
      <c r="Q53" s="128">
        <v>5491.9340594535533</v>
      </c>
      <c r="R53" s="128">
        <v>5531.6959162104404</v>
      </c>
      <c r="S53" s="128">
        <v>5571.4577729673274</v>
      </c>
      <c r="T53" s="128">
        <v>5611.2302730906267</v>
      </c>
      <c r="U53" s="128">
        <v>5650.9921298475147</v>
      </c>
      <c r="V53" s="128">
        <v>5690.7539866044008</v>
      </c>
      <c r="W53" s="128">
        <v>5702.5858880548385</v>
      </c>
      <c r="X53" s="128">
        <v>5714.4177426000851</v>
      </c>
      <c r="Y53" s="128">
        <v>5726.2390006841097</v>
      </c>
      <c r="Z53" s="128">
        <v>5738.0708552293572</v>
      </c>
      <c r="AA53" s="128">
        <v>5749.9134000462082</v>
      </c>
    </row>
    <row r="55" spans="1:27" s="4" customFormat="1" ht="17" x14ac:dyDescent="0.35">
      <c r="B55" s="4" t="s">
        <v>529</v>
      </c>
    </row>
    <row r="56" spans="1:27" x14ac:dyDescent="0.35">
      <c r="B56" s="320" t="s">
        <v>530</v>
      </c>
    </row>
    <row r="57" spans="1:27" x14ac:dyDescent="0.35">
      <c r="A57" s="120"/>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row>
    <row r="58" spans="1:27" x14ac:dyDescent="0.35">
      <c r="A58" s="120"/>
      <c r="B58" s="95" t="s">
        <v>531</v>
      </c>
      <c r="C58" s="95">
        <v>2026</v>
      </c>
      <c r="D58" s="95">
        <v>2027</v>
      </c>
      <c r="E58" s="95">
        <v>2028</v>
      </c>
      <c r="F58" s="95">
        <v>2029</v>
      </c>
      <c r="G58" s="95">
        <v>2030</v>
      </c>
      <c r="H58" s="95">
        <v>2031</v>
      </c>
      <c r="I58" s="95">
        <v>2032</v>
      </c>
      <c r="J58" s="95">
        <v>2033</v>
      </c>
      <c r="K58" s="95">
        <v>2034</v>
      </c>
      <c r="L58" s="95">
        <v>2035</v>
      </c>
      <c r="M58" s="95">
        <v>2036</v>
      </c>
      <c r="N58" s="95">
        <v>2037</v>
      </c>
      <c r="O58" s="95">
        <v>2038</v>
      </c>
      <c r="P58" s="95">
        <v>2039</v>
      </c>
      <c r="Q58" s="95">
        <v>2040</v>
      </c>
      <c r="R58" s="95">
        <v>2041</v>
      </c>
      <c r="S58" s="95">
        <v>2042</v>
      </c>
      <c r="T58" s="95">
        <v>2043</v>
      </c>
      <c r="U58" s="95">
        <v>2044</v>
      </c>
      <c r="V58" s="95">
        <v>2045</v>
      </c>
      <c r="W58" s="95">
        <v>2046</v>
      </c>
      <c r="X58" s="95">
        <v>2047</v>
      </c>
      <c r="Y58" s="95">
        <v>2048</v>
      </c>
      <c r="Z58" s="95">
        <v>2049</v>
      </c>
      <c r="AA58" s="95">
        <v>2050</v>
      </c>
    </row>
    <row r="59" spans="1:27" ht="15" customHeight="1" x14ac:dyDescent="0.35">
      <c r="A59" s="120"/>
      <c r="B59" s="291" t="s">
        <v>10</v>
      </c>
      <c r="C59" s="355"/>
      <c r="D59" s="355"/>
      <c r="E59" s="355"/>
      <c r="F59" s="355"/>
      <c r="G59" s="355"/>
      <c r="H59" s="355"/>
      <c r="I59" s="355"/>
      <c r="J59" s="355"/>
      <c r="K59" s="355"/>
      <c r="L59" s="355"/>
      <c r="M59" s="355"/>
      <c r="N59" s="355"/>
      <c r="O59" s="355"/>
      <c r="P59" s="355"/>
      <c r="Q59" s="355"/>
      <c r="R59" s="355"/>
      <c r="S59" s="355"/>
      <c r="T59" s="355"/>
      <c r="U59" s="288"/>
      <c r="V59" s="288"/>
      <c r="W59" s="288"/>
      <c r="X59" s="288"/>
      <c r="Y59" s="288"/>
      <c r="Z59" s="288"/>
      <c r="AA59" s="288"/>
    </row>
    <row r="60" spans="1:27" x14ac:dyDescent="0.35">
      <c r="A60" s="115"/>
      <c r="B60" s="291" t="s">
        <v>29</v>
      </c>
      <c r="C60" s="355"/>
      <c r="D60" s="355"/>
      <c r="E60" s="355"/>
      <c r="F60" s="355"/>
      <c r="G60" s="355"/>
      <c r="H60" s="355"/>
      <c r="I60" s="355"/>
      <c r="J60" s="355"/>
      <c r="K60" s="355"/>
      <c r="L60" s="355"/>
      <c r="M60" s="355"/>
      <c r="N60" s="355"/>
      <c r="O60" s="355"/>
      <c r="P60" s="355"/>
      <c r="Q60" s="355"/>
      <c r="R60" s="355"/>
      <c r="S60" s="355"/>
      <c r="T60" s="355"/>
      <c r="U60" s="288"/>
      <c r="V60" s="288"/>
      <c r="W60" s="288"/>
      <c r="X60" s="288"/>
      <c r="Y60" s="288"/>
      <c r="Z60" s="288"/>
      <c r="AA60" s="288"/>
    </row>
    <row r="62" spans="1:27" s="4" customFormat="1" ht="17" x14ac:dyDescent="0.35">
      <c r="B62" s="4" t="s">
        <v>387</v>
      </c>
    </row>
    <row r="63" spans="1:27" s="91" customFormat="1" x14ac:dyDescent="0.35">
      <c r="A63" s="90"/>
      <c r="B63" s="90"/>
      <c r="C63" s="90"/>
      <c r="D63" s="90"/>
      <c r="E63" s="90"/>
      <c r="F63" s="90"/>
      <c r="G63" s="90"/>
      <c r="H63" s="90"/>
      <c r="I63" s="90"/>
      <c r="J63" s="90"/>
      <c r="K63" s="90"/>
      <c r="L63" s="90"/>
      <c r="M63" s="90"/>
      <c r="N63" s="90"/>
      <c r="O63" s="90"/>
      <c r="P63" s="90"/>
      <c r="Q63" s="90"/>
      <c r="R63" s="90"/>
    </row>
    <row r="64" spans="1:27" s="92" customFormat="1" x14ac:dyDescent="0.35">
      <c r="B64" s="92" t="s">
        <v>90</v>
      </c>
    </row>
    <row r="65" spans="1:57" s="94" customFormat="1" x14ac:dyDescent="0.35">
      <c r="A65" s="244"/>
    </row>
    <row r="66" spans="1:57" s="91" customFormat="1" x14ac:dyDescent="0.35">
      <c r="A66" s="119"/>
      <c r="B66" s="95" t="s">
        <v>91</v>
      </c>
      <c r="C66" s="95">
        <v>2026</v>
      </c>
      <c r="D66" s="95">
        <v>2027</v>
      </c>
      <c r="E66" s="95">
        <v>2028</v>
      </c>
      <c r="F66" s="95">
        <v>2029</v>
      </c>
      <c r="G66" s="95">
        <v>2030</v>
      </c>
      <c r="H66" s="95">
        <v>2031</v>
      </c>
      <c r="I66" s="95">
        <v>2032</v>
      </c>
      <c r="J66" s="95">
        <v>2033</v>
      </c>
      <c r="K66" s="95">
        <v>2034</v>
      </c>
      <c r="L66" s="95">
        <v>2035</v>
      </c>
      <c r="M66" s="95">
        <v>2036</v>
      </c>
      <c r="N66" s="95">
        <v>2037</v>
      </c>
      <c r="O66" s="95">
        <v>2038</v>
      </c>
      <c r="P66" s="95">
        <v>2039</v>
      </c>
      <c r="Q66" s="95">
        <v>2040</v>
      </c>
      <c r="R66" s="95">
        <v>2041</v>
      </c>
      <c r="S66" s="95">
        <v>2042</v>
      </c>
      <c r="T66" s="95">
        <v>2043</v>
      </c>
      <c r="U66" s="95">
        <v>2044</v>
      </c>
      <c r="V66" s="95">
        <v>2045</v>
      </c>
      <c r="W66" s="95">
        <v>2046</v>
      </c>
      <c r="X66" s="95">
        <v>2047</v>
      </c>
      <c r="Y66" s="95">
        <v>2048</v>
      </c>
      <c r="Z66" s="95">
        <v>2049</v>
      </c>
      <c r="AA66" s="95">
        <v>2050</v>
      </c>
    </row>
    <row r="67" spans="1:57" s="91" customFormat="1" x14ac:dyDescent="0.35">
      <c r="A67" s="119"/>
      <c r="B67" s="96" t="s">
        <v>92</v>
      </c>
      <c r="C67" s="107">
        <v>163.55000000000001</v>
      </c>
      <c r="D67" s="107">
        <v>171.05</v>
      </c>
      <c r="E67" s="107">
        <v>172.05</v>
      </c>
      <c r="F67" s="107">
        <v>217.91</v>
      </c>
      <c r="G67" s="107">
        <v>231.16</v>
      </c>
      <c r="H67" s="107">
        <v>310.48</v>
      </c>
      <c r="I67" s="107">
        <v>344.52</v>
      </c>
      <c r="J67" s="107">
        <v>373.04</v>
      </c>
      <c r="K67" s="107">
        <v>403.22</v>
      </c>
      <c r="L67" s="107">
        <v>433.73</v>
      </c>
      <c r="M67" s="107">
        <v>451.34</v>
      </c>
      <c r="N67" s="107">
        <v>464.56</v>
      </c>
      <c r="O67" s="107">
        <v>478.78</v>
      </c>
      <c r="P67" s="107">
        <v>492.99</v>
      </c>
      <c r="Q67" s="107">
        <v>507.21</v>
      </c>
      <c r="R67" s="107">
        <v>513.36</v>
      </c>
      <c r="S67" s="107">
        <v>519.51</v>
      </c>
      <c r="T67" s="107">
        <v>528.29999999999995</v>
      </c>
      <c r="U67" s="107">
        <v>534.45000000000005</v>
      </c>
      <c r="V67" s="107">
        <v>540.6</v>
      </c>
      <c r="W67" s="107">
        <v>545.27</v>
      </c>
      <c r="X67" s="107">
        <v>548.92999999999995</v>
      </c>
      <c r="Y67" s="107">
        <v>552.59</v>
      </c>
      <c r="Z67" s="107">
        <v>556.26</v>
      </c>
      <c r="AA67" s="107">
        <v>559.91999999999996</v>
      </c>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row>
    <row r="68" spans="1:57" s="91" customFormat="1" x14ac:dyDescent="0.35">
      <c r="A68" s="119"/>
      <c r="B68" s="91" t="s">
        <v>93</v>
      </c>
      <c r="C68" s="107">
        <v>122.81</v>
      </c>
      <c r="D68" s="107">
        <v>138.21</v>
      </c>
      <c r="E68" s="107">
        <v>147.21</v>
      </c>
      <c r="F68" s="107">
        <v>164.61</v>
      </c>
      <c r="G68" s="107">
        <v>171.81</v>
      </c>
      <c r="H68" s="107">
        <v>215.25</v>
      </c>
      <c r="I68" s="107">
        <v>236.5</v>
      </c>
      <c r="J68" s="107">
        <v>255.94</v>
      </c>
      <c r="K68" s="107">
        <v>286.24</v>
      </c>
      <c r="L68" s="107">
        <v>304.81</v>
      </c>
      <c r="M68" s="107">
        <v>305.33999999999997</v>
      </c>
      <c r="N68" s="107">
        <v>306.87</v>
      </c>
      <c r="O68" s="107">
        <v>307.39999999999998</v>
      </c>
      <c r="P68" s="107">
        <v>307.93</v>
      </c>
      <c r="Q68" s="107">
        <v>309.77</v>
      </c>
      <c r="R68" s="107">
        <v>314.27</v>
      </c>
      <c r="S68" s="107">
        <v>317.44</v>
      </c>
      <c r="T68" s="107">
        <v>321.93</v>
      </c>
      <c r="U68" s="107">
        <v>326.16000000000003</v>
      </c>
      <c r="V68" s="107">
        <v>329.34</v>
      </c>
      <c r="W68" s="107">
        <v>329.99</v>
      </c>
      <c r="X68" s="107">
        <v>333.27</v>
      </c>
      <c r="Y68" s="107">
        <v>334.09</v>
      </c>
      <c r="Z68" s="107">
        <v>336.05</v>
      </c>
      <c r="AA68" s="107">
        <v>336.7</v>
      </c>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row>
    <row r="69" spans="1:57" s="91" customFormat="1" x14ac:dyDescent="0.35">
      <c r="A69" s="114"/>
      <c r="B69" s="62" t="s">
        <v>43</v>
      </c>
      <c r="C69" s="98">
        <v>286.36</v>
      </c>
      <c r="D69" s="98">
        <v>309.26</v>
      </c>
      <c r="E69" s="98">
        <v>319.26</v>
      </c>
      <c r="F69" s="98">
        <v>382.52</v>
      </c>
      <c r="G69" s="98">
        <v>402.97</v>
      </c>
      <c r="H69" s="98">
        <v>525.73</v>
      </c>
      <c r="I69" s="98">
        <v>581.02</v>
      </c>
      <c r="J69" s="98">
        <v>628.98</v>
      </c>
      <c r="K69" s="98">
        <v>689.46</v>
      </c>
      <c r="L69" s="98">
        <v>738.54</v>
      </c>
      <c r="M69" s="98">
        <v>756.68</v>
      </c>
      <c r="N69" s="98">
        <v>771.43000000000006</v>
      </c>
      <c r="O69" s="98">
        <v>786.18</v>
      </c>
      <c r="P69" s="98">
        <v>800.92000000000007</v>
      </c>
      <c r="Q69" s="98">
        <v>816.98</v>
      </c>
      <c r="R69" s="98">
        <v>827.63</v>
      </c>
      <c r="S69" s="98">
        <v>836.95</v>
      </c>
      <c r="T69" s="98">
        <v>850.23</v>
      </c>
      <c r="U69" s="98">
        <v>860.61000000000013</v>
      </c>
      <c r="V69" s="98">
        <v>869.94</v>
      </c>
      <c r="W69" s="98">
        <v>875.26</v>
      </c>
      <c r="X69" s="98">
        <v>882.19999999999993</v>
      </c>
      <c r="Y69" s="98">
        <v>886.68000000000006</v>
      </c>
      <c r="Z69" s="98">
        <v>892.31</v>
      </c>
      <c r="AA69" s="98">
        <v>896.61999999999989</v>
      </c>
    </row>
    <row r="70" spans="1:57" s="91" customFormat="1" x14ac:dyDescent="0.35">
      <c r="A70" s="121"/>
      <c r="C70" s="99"/>
      <c r="D70" s="99"/>
      <c r="E70" s="99"/>
      <c r="F70" s="99"/>
      <c r="G70" s="99"/>
      <c r="H70" s="99"/>
      <c r="I70" s="99"/>
      <c r="J70" s="99"/>
      <c r="K70" s="99"/>
      <c r="L70" s="99"/>
      <c r="M70" s="99"/>
      <c r="N70" s="99"/>
      <c r="O70" s="99"/>
      <c r="P70" s="99"/>
      <c r="Q70" s="99"/>
      <c r="R70" s="99"/>
      <c r="S70" s="100"/>
      <c r="T70" s="100"/>
      <c r="U70" s="100"/>
    </row>
    <row r="71" spans="1:57" s="91" customFormat="1" x14ac:dyDescent="0.35">
      <c r="A71" s="119"/>
      <c r="B71" s="95" t="s">
        <v>94</v>
      </c>
      <c r="C71" s="95">
        <v>2026</v>
      </c>
      <c r="D71" s="95">
        <v>2027</v>
      </c>
      <c r="E71" s="95">
        <v>2028</v>
      </c>
      <c r="F71" s="95">
        <v>2029</v>
      </c>
      <c r="G71" s="95">
        <v>2030</v>
      </c>
      <c r="H71" s="95">
        <v>2031</v>
      </c>
      <c r="I71" s="95">
        <v>2032</v>
      </c>
      <c r="J71" s="95">
        <v>2033</v>
      </c>
      <c r="K71" s="95">
        <v>2034</v>
      </c>
      <c r="L71" s="95">
        <v>2035</v>
      </c>
      <c r="M71" s="95">
        <v>2036</v>
      </c>
      <c r="N71" s="95">
        <v>2037</v>
      </c>
      <c r="O71" s="95">
        <v>2038</v>
      </c>
      <c r="P71" s="95">
        <v>2039</v>
      </c>
      <c r="Q71" s="95">
        <v>2040</v>
      </c>
      <c r="R71" s="95">
        <v>2041</v>
      </c>
      <c r="S71" s="95">
        <v>2042</v>
      </c>
      <c r="T71" s="95">
        <v>2043</v>
      </c>
      <c r="U71" s="95">
        <v>2044</v>
      </c>
      <c r="V71" s="95">
        <v>2045</v>
      </c>
      <c r="W71" s="95">
        <v>2046</v>
      </c>
      <c r="X71" s="95">
        <v>2047</v>
      </c>
      <c r="Y71" s="95">
        <v>2048</v>
      </c>
      <c r="Z71" s="95">
        <v>2049</v>
      </c>
      <c r="AA71" s="95">
        <v>2050</v>
      </c>
    </row>
    <row r="72" spans="1:57" s="91" customFormat="1" x14ac:dyDescent="0.35">
      <c r="A72" s="119"/>
      <c r="B72" s="96" t="s">
        <v>92</v>
      </c>
      <c r="C72" s="107">
        <v>30.16</v>
      </c>
      <c r="D72" s="107">
        <v>45.04</v>
      </c>
      <c r="E72" s="107">
        <v>57.76</v>
      </c>
      <c r="F72" s="107">
        <v>85.76</v>
      </c>
      <c r="G72" s="107">
        <v>122.45</v>
      </c>
      <c r="H72" s="107">
        <v>167.13</v>
      </c>
      <c r="I72" s="107">
        <v>221.31</v>
      </c>
      <c r="J72" s="107">
        <v>266</v>
      </c>
      <c r="K72" s="107">
        <v>317.55</v>
      </c>
      <c r="L72" s="107">
        <v>361.24</v>
      </c>
      <c r="M72" s="107">
        <v>368.1</v>
      </c>
      <c r="N72" s="107">
        <v>368.1</v>
      </c>
      <c r="O72" s="107">
        <v>368.1</v>
      </c>
      <c r="P72" s="107">
        <v>368.1</v>
      </c>
      <c r="Q72" s="107">
        <v>368.1</v>
      </c>
      <c r="R72" s="107">
        <v>368.1</v>
      </c>
      <c r="S72" s="107">
        <v>368.1</v>
      </c>
      <c r="T72" s="107">
        <v>368.1</v>
      </c>
      <c r="U72" s="107">
        <v>368.1</v>
      </c>
      <c r="V72" s="107">
        <v>368.1</v>
      </c>
      <c r="W72" s="107">
        <v>368.1</v>
      </c>
      <c r="X72" s="107">
        <v>368.1</v>
      </c>
      <c r="Y72" s="107">
        <v>368.1</v>
      </c>
      <c r="Z72" s="107">
        <v>368.1</v>
      </c>
      <c r="AA72" s="107">
        <v>368.1</v>
      </c>
    </row>
    <row r="73" spans="1:57" s="91" customFormat="1" x14ac:dyDescent="0.35">
      <c r="A73" s="119"/>
      <c r="B73" s="91" t="s">
        <v>93</v>
      </c>
      <c r="C73" s="107">
        <v>59</v>
      </c>
      <c r="D73" s="107">
        <v>61.4</v>
      </c>
      <c r="E73" s="107">
        <v>85.4</v>
      </c>
      <c r="F73" s="107">
        <v>90.2</v>
      </c>
      <c r="G73" s="107">
        <v>123.8</v>
      </c>
      <c r="H73" s="107">
        <v>149.88</v>
      </c>
      <c r="I73" s="107">
        <v>164.5</v>
      </c>
      <c r="J73" s="107">
        <v>179.59</v>
      </c>
      <c r="K73" s="107">
        <v>196.72</v>
      </c>
      <c r="L73" s="107">
        <v>212.22</v>
      </c>
      <c r="M73" s="107">
        <v>212.22</v>
      </c>
      <c r="N73" s="107">
        <v>214.26</v>
      </c>
      <c r="O73" s="107">
        <v>214.26</v>
      </c>
      <c r="P73" s="107">
        <v>216.89</v>
      </c>
      <c r="Q73" s="107">
        <v>216.89</v>
      </c>
      <c r="R73" s="107">
        <v>217.18</v>
      </c>
      <c r="S73" s="107">
        <v>217.48</v>
      </c>
      <c r="T73" s="107">
        <v>220.46</v>
      </c>
      <c r="U73" s="107">
        <v>221.63</v>
      </c>
      <c r="V73" s="107">
        <v>221.93</v>
      </c>
      <c r="W73" s="107">
        <v>222</v>
      </c>
      <c r="X73" s="107">
        <v>222</v>
      </c>
      <c r="Y73" s="107">
        <v>222</v>
      </c>
      <c r="Z73" s="107">
        <v>222</v>
      </c>
      <c r="AA73" s="107">
        <v>222</v>
      </c>
    </row>
    <row r="74" spans="1:57" s="91" customFormat="1" x14ac:dyDescent="0.35">
      <c r="A74" s="90"/>
      <c r="B74" s="62" t="s">
        <v>47</v>
      </c>
      <c r="C74" s="98">
        <v>89.16</v>
      </c>
      <c r="D74" s="98">
        <v>106.44</v>
      </c>
      <c r="E74" s="98">
        <v>143.16</v>
      </c>
      <c r="F74" s="98">
        <v>175.96</v>
      </c>
      <c r="G74" s="98">
        <v>246.25</v>
      </c>
      <c r="H74" s="98">
        <v>317.01</v>
      </c>
      <c r="I74" s="98">
        <v>385.81</v>
      </c>
      <c r="J74" s="98">
        <v>445.59000000000003</v>
      </c>
      <c r="K74" s="98">
        <v>514.27</v>
      </c>
      <c r="L74" s="98">
        <v>573.46</v>
      </c>
      <c r="M74" s="98">
        <v>580.32000000000005</v>
      </c>
      <c r="N74" s="98">
        <v>582.36</v>
      </c>
      <c r="O74" s="98">
        <v>582.36</v>
      </c>
      <c r="P74" s="98">
        <v>584.99</v>
      </c>
      <c r="Q74" s="98">
        <v>584.99</v>
      </c>
      <c r="R74" s="98">
        <v>585.28</v>
      </c>
      <c r="S74" s="98">
        <v>585.58000000000004</v>
      </c>
      <c r="T74" s="98">
        <v>588.56000000000006</v>
      </c>
      <c r="U74" s="98">
        <v>589.73</v>
      </c>
      <c r="V74" s="98">
        <v>590.03</v>
      </c>
      <c r="W74" s="98">
        <v>590.1</v>
      </c>
      <c r="X74" s="98">
        <v>590.1</v>
      </c>
      <c r="Y74" s="98">
        <v>590.1</v>
      </c>
      <c r="Z74" s="98">
        <v>590.1</v>
      </c>
      <c r="AA74" s="98">
        <v>590.1</v>
      </c>
    </row>
    <row r="75" spans="1:57" s="91" customFormat="1" x14ac:dyDescent="0.35">
      <c r="A75" s="90"/>
      <c r="C75" s="99"/>
      <c r="D75" s="99"/>
      <c r="E75" s="99"/>
      <c r="F75" s="99"/>
      <c r="G75" s="99"/>
      <c r="H75" s="99"/>
      <c r="I75" s="99"/>
      <c r="J75" s="99"/>
      <c r="K75" s="99"/>
      <c r="L75" s="99"/>
      <c r="M75" s="99"/>
      <c r="N75" s="99"/>
      <c r="O75" s="99"/>
      <c r="P75" s="99"/>
      <c r="Q75" s="99"/>
      <c r="R75" s="99"/>
      <c r="S75" s="100"/>
      <c r="T75" s="100"/>
      <c r="U75" s="100"/>
    </row>
    <row r="76" spans="1:57" s="91" customFormat="1" x14ac:dyDescent="0.35">
      <c r="A76" s="90"/>
      <c r="B76" s="95" t="s">
        <v>95</v>
      </c>
      <c r="C76" s="95">
        <v>2026</v>
      </c>
      <c r="D76" s="95">
        <v>2027</v>
      </c>
      <c r="E76" s="95">
        <v>2028</v>
      </c>
      <c r="F76" s="95">
        <v>2029</v>
      </c>
      <c r="G76" s="95">
        <v>2030</v>
      </c>
      <c r="H76" s="95">
        <v>2031</v>
      </c>
      <c r="I76" s="95">
        <v>2032</v>
      </c>
      <c r="J76" s="95">
        <v>2033</v>
      </c>
      <c r="K76" s="95">
        <v>2034</v>
      </c>
      <c r="L76" s="95">
        <v>2035</v>
      </c>
      <c r="M76" s="95">
        <v>2036</v>
      </c>
      <c r="N76" s="95">
        <v>2037</v>
      </c>
      <c r="O76" s="95">
        <v>2038</v>
      </c>
      <c r="P76" s="95">
        <v>2039</v>
      </c>
      <c r="Q76" s="95">
        <v>2040</v>
      </c>
      <c r="R76" s="95">
        <v>2041</v>
      </c>
      <c r="S76" s="95">
        <v>2042</v>
      </c>
      <c r="T76" s="95">
        <v>2043</v>
      </c>
      <c r="U76" s="95">
        <v>2044</v>
      </c>
      <c r="V76" s="95">
        <v>2045</v>
      </c>
      <c r="W76" s="95">
        <v>2046</v>
      </c>
      <c r="X76" s="95">
        <v>2047</v>
      </c>
      <c r="Y76" s="95">
        <v>2048</v>
      </c>
      <c r="Z76" s="95">
        <v>2049</v>
      </c>
      <c r="AA76" s="95">
        <v>2050</v>
      </c>
    </row>
    <row r="77" spans="1:57" s="91" customFormat="1" x14ac:dyDescent="0.35">
      <c r="A77" s="90"/>
      <c r="B77" s="96" t="s">
        <v>92</v>
      </c>
      <c r="C77" s="101">
        <v>193.71</v>
      </c>
      <c r="D77" s="101">
        <v>216.09</v>
      </c>
      <c r="E77" s="101">
        <v>229.81</v>
      </c>
      <c r="F77" s="101">
        <v>303.67</v>
      </c>
      <c r="G77" s="101">
        <v>353.61</v>
      </c>
      <c r="H77" s="101">
        <v>477.61</v>
      </c>
      <c r="I77" s="101">
        <v>565.82999999999993</v>
      </c>
      <c r="J77" s="101">
        <v>639.04</v>
      </c>
      <c r="K77" s="101">
        <v>720.77</v>
      </c>
      <c r="L77" s="101">
        <v>794.97</v>
      </c>
      <c r="M77" s="101">
        <v>819.44</v>
      </c>
      <c r="N77" s="101">
        <v>832.66000000000008</v>
      </c>
      <c r="O77" s="101">
        <v>846.88</v>
      </c>
      <c r="P77" s="101">
        <v>861.09</v>
      </c>
      <c r="Q77" s="101">
        <v>875.31</v>
      </c>
      <c r="R77" s="101">
        <v>881.46</v>
      </c>
      <c r="S77" s="101">
        <v>887.61</v>
      </c>
      <c r="T77" s="101">
        <v>896.4</v>
      </c>
      <c r="U77" s="101">
        <v>902.55000000000007</v>
      </c>
      <c r="V77" s="101">
        <v>908.7</v>
      </c>
      <c r="W77" s="101">
        <v>913.37</v>
      </c>
      <c r="X77" s="101">
        <v>917.03</v>
      </c>
      <c r="Y77" s="101">
        <v>920.69</v>
      </c>
      <c r="Z77" s="101">
        <v>924.36</v>
      </c>
      <c r="AA77" s="101">
        <v>928.02</v>
      </c>
    </row>
    <row r="78" spans="1:57" s="91" customFormat="1" x14ac:dyDescent="0.35">
      <c r="A78" s="90"/>
      <c r="B78" s="91" t="s">
        <v>93</v>
      </c>
      <c r="C78" s="101">
        <v>181.81</v>
      </c>
      <c r="D78" s="101">
        <v>199.61</v>
      </c>
      <c r="E78" s="101">
        <v>232.61</v>
      </c>
      <c r="F78" s="101">
        <v>254.81</v>
      </c>
      <c r="G78" s="101">
        <v>295.61</v>
      </c>
      <c r="H78" s="101">
        <v>365.13</v>
      </c>
      <c r="I78" s="101">
        <v>401</v>
      </c>
      <c r="J78" s="101">
        <v>435.53</v>
      </c>
      <c r="K78" s="101">
        <v>482.96000000000004</v>
      </c>
      <c r="L78" s="101">
        <v>517.03</v>
      </c>
      <c r="M78" s="101">
        <v>517.55999999999995</v>
      </c>
      <c r="N78" s="101">
        <v>521.13</v>
      </c>
      <c r="O78" s="101">
        <v>521.66</v>
      </c>
      <c r="P78" s="101">
        <v>524.81999999999994</v>
      </c>
      <c r="Q78" s="101">
        <v>526.66</v>
      </c>
      <c r="R78" s="101">
        <v>531.45000000000005</v>
      </c>
      <c r="S78" s="101">
        <v>534.91999999999996</v>
      </c>
      <c r="T78" s="101">
        <v>542.39</v>
      </c>
      <c r="U78" s="101">
        <v>547.79</v>
      </c>
      <c r="V78" s="101">
        <v>551.27</v>
      </c>
      <c r="W78" s="101">
        <v>551.99</v>
      </c>
      <c r="X78" s="101">
        <v>555.27</v>
      </c>
      <c r="Y78" s="101">
        <v>556.08999999999992</v>
      </c>
      <c r="Z78" s="101">
        <v>558.04999999999995</v>
      </c>
      <c r="AA78" s="101">
        <v>558.70000000000005</v>
      </c>
    </row>
    <row r="79" spans="1:57" s="91" customFormat="1" x14ac:dyDescent="0.35">
      <c r="B79" s="62" t="s">
        <v>37</v>
      </c>
      <c r="C79" s="98">
        <v>375.52</v>
      </c>
      <c r="D79" s="98">
        <v>415.7</v>
      </c>
      <c r="E79" s="98">
        <v>462.41999999999996</v>
      </c>
      <c r="F79" s="98">
        <v>558.48</v>
      </c>
      <c r="G79" s="98">
        <v>649.22</v>
      </c>
      <c r="H79" s="98">
        <v>842.74</v>
      </c>
      <c r="I79" s="98">
        <v>966.82999999999993</v>
      </c>
      <c r="J79" s="98">
        <v>1074.5700000000002</v>
      </c>
      <c r="K79" s="98">
        <v>1203.73</v>
      </c>
      <c r="L79" s="98">
        <v>1312</v>
      </c>
      <c r="M79" s="98">
        <v>1337</v>
      </c>
      <c r="N79" s="98">
        <v>1353.79</v>
      </c>
      <c r="O79" s="98">
        <v>1368.54</v>
      </c>
      <c r="P79" s="98">
        <v>1385.91</v>
      </c>
      <c r="Q79" s="98">
        <v>1401.97</v>
      </c>
      <c r="R79" s="98">
        <v>1412.9099999999999</v>
      </c>
      <c r="S79" s="98">
        <v>1422.5300000000002</v>
      </c>
      <c r="T79" s="98">
        <v>1438.79</v>
      </c>
      <c r="U79" s="98">
        <v>1450.3400000000001</v>
      </c>
      <c r="V79" s="98">
        <v>1459.97</v>
      </c>
      <c r="W79" s="98">
        <v>1465.3600000000001</v>
      </c>
      <c r="X79" s="98">
        <v>1472.3</v>
      </c>
      <c r="Y79" s="98">
        <v>1476.7800000000002</v>
      </c>
      <c r="Z79" s="98">
        <v>1482.4099999999999</v>
      </c>
      <c r="AA79" s="98">
        <v>1486.7199999999998</v>
      </c>
    </row>
    <row r="80" spans="1:57" s="91" customFormat="1" x14ac:dyDescent="0.35">
      <c r="A80" s="90"/>
      <c r="B80" s="102" t="s">
        <v>96</v>
      </c>
    </row>
    <row r="81" spans="1:57" s="91" customFormat="1" x14ac:dyDescent="0.35">
      <c r="A81" s="90"/>
      <c r="B81" s="102"/>
    </row>
    <row r="82" spans="1:57" s="92" customFormat="1" x14ac:dyDescent="0.35">
      <c r="B82" s="92" t="s">
        <v>0</v>
      </c>
    </row>
    <row r="83" spans="1:57" s="94" customFormat="1" x14ac:dyDescent="0.35">
      <c r="A83" s="244"/>
    </row>
    <row r="84" spans="1:57" s="91" customFormat="1" x14ac:dyDescent="0.35">
      <c r="A84" s="119"/>
      <c r="B84" s="95" t="s">
        <v>97</v>
      </c>
      <c r="C84" s="95">
        <v>2026</v>
      </c>
      <c r="D84" s="95">
        <v>2027</v>
      </c>
      <c r="E84" s="95">
        <v>2028</v>
      </c>
      <c r="F84" s="95">
        <v>2029</v>
      </c>
      <c r="G84" s="95">
        <v>2030</v>
      </c>
      <c r="H84" s="95">
        <v>2031</v>
      </c>
      <c r="I84" s="95">
        <v>2032</v>
      </c>
      <c r="J84" s="95">
        <v>2033</v>
      </c>
      <c r="K84" s="95">
        <v>2034</v>
      </c>
      <c r="L84" s="95">
        <v>2035</v>
      </c>
      <c r="M84" s="95">
        <v>2036</v>
      </c>
      <c r="N84" s="95">
        <v>2037</v>
      </c>
      <c r="O84" s="95">
        <v>2038</v>
      </c>
      <c r="P84" s="95">
        <v>2039</v>
      </c>
      <c r="Q84" s="95">
        <v>2040</v>
      </c>
      <c r="R84" s="95">
        <v>2041</v>
      </c>
      <c r="S84" s="95">
        <v>2042</v>
      </c>
      <c r="T84" s="95">
        <v>2043</v>
      </c>
      <c r="U84" s="95">
        <v>2044</v>
      </c>
      <c r="V84" s="95">
        <v>2045</v>
      </c>
      <c r="W84" s="95">
        <v>2046</v>
      </c>
      <c r="X84" s="95">
        <v>2047</v>
      </c>
      <c r="Y84" s="95">
        <v>2048</v>
      </c>
      <c r="Z84" s="95">
        <v>2049</v>
      </c>
      <c r="AA84" s="95">
        <v>2050</v>
      </c>
    </row>
    <row r="85" spans="1:57" s="91" customFormat="1" x14ac:dyDescent="0.35">
      <c r="A85" s="119"/>
      <c r="B85" s="96" t="s">
        <v>92</v>
      </c>
      <c r="C85" s="107">
        <v>606</v>
      </c>
      <c r="D85" s="107">
        <v>503</v>
      </c>
      <c r="E85" s="107">
        <v>471</v>
      </c>
      <c r="F85" s="107">
        <v>665</v>
      </c>
      <c r="G85" s="107">
        <v>707</v>
      </c>
      <c r="H85" s="107">
        <v>1054</v>
      </c>
      <c r="I85" s="107">
        <v>1187</v>
      </c>
      <c r="J85" s="107">
        <v>1277</v>
      </c>
      <c r="K85" s="107">
        <v>1467</v>
      </c>
      <c r="L85" s="107">
        <v>1513</v>
      </c>
      <c r="M85" s="107">
        <v>1591</v>
      </c>
      <c r="N85" s="107">
        <v>1656</v>
      </c>
      <c r="O85" s="107">
        <v>1739</v>
      </c>
      <c r="P85" s="107">
        <v>1789</v>
      </c>
      <c r="Q85" s="107">
        <v>1819</v>
      </c>
      <c r="R85" s="107">
        <v>1842</v>
      </c>
      <c r="S85" s="107">
        <v>1875</v>
      </c>
      <c r="T85" s="107">
        <v>1918</v>
      </c>
      <c r="U85" s="107">
        <v>1945</v>
      </c>
      <c r="V85" s="107">
        <v>1995</v>
      </c>
      <c r="W85" s="107">
        <v>2037</v>
      </c>
      <c r="X85" s="107">
        <v>2060</v>
      </c>
      <c r="Y85" s="107">
        <v>2074</v>
      </c>
      <c r="Z85" s="107">
        <v>2096</v>
      </c>
      <c r="AA85" s="107">
        <v>2111</v>
      </c>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row>
    <row r="86" spans="1:57" s="91" customFormat="1" x14ac:dyDescent="0.35">
      <c r="A86" s="119"/>
      <c r="B86" s="91" t="s">
        <v>93</v>
      </c>
      <c r="C86" s="107">
        <v>699</v>
      </c>
      <c r="D86" s="107">
        <v>715</v>
      </c>
      <c r="E86" s="107">
        <v>720</v>
      </c>
      <c r="F86" s="107">
        <v>743</v>
      </c>
      <c r="G86" s="107">
        <v>751</v>
      </c>
      <c r="H86" s="107">
        <v>984</v>
      </c>
      <c r="I86" s="107">
        <v>1088</v>
      </c>
      <c r="J86" s="107">
        <v>1187</v>
      </c>
      <c r="K86" s="107">
        <v>1276</v>
      </c>
      <c r="L86" s="107">
        <v>1260</v>
      </c>
      <c r="M86" s="107">
        <v>1274</v>
      </c>
      <c r="N86" s="107">
        <v>1288</v>
      </c>
      <c r="O86" s="107">
        <v>1300</v>
      </c>
      <c r="P86" s="107">
        <v>1317</v>
      </c>
      <c r="Q86" s="107">
        <v>1340</v>
      </c>
      <c r="R86" s="107">
        <v>1368</v>
      </c>
      <c r="S86" s="107">
        <v>1392</v>
      </c>
      <c r="T86" s="107">
        <v>1411</v>
      </c>
      <c r="U86" s="107">
        <v>1427</v>
      </c>
      <c r="V86" s="107">
        <v>1452</v>
      </c>
      <c r="W86" s="107">
        <v>1453</v>
      </c>
      <c r="X86" s="107">
        <v>1474</v>
      </c>
      <c r="Y86" s="107">
        <v>1479</v>
      </c>
      <c r="Z86" s="107">
        <v>1484</v>
      </c>
      <c r="AA86" s="107">
        <v>1530</v>
      </c>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row>
    <row r="87" spans="1:57" s="91" customFormat="1" x14ac:dyDescent="0.35">
      <c r="A87" s="90"/>
      <c r="B87" s="62" t="s">
        <v>43</v>
      </c>
      <c r="C87" s="98">
        <v>1305</v>
      </c>
      <c r="D87" s="98">
        <v>1218</v>
      </c>
      <c r="E87" s="98">
        <v>1191</v>
      </c>
      <c r="F87" s="98">
        <v>1408</v>
      </c>
      <c r="G87" s="98">
        <v>1458</v>
      </c>
      <c r="H87" s="98">
        <v>2038</v>
      </c>
      <c r="I87" s="98">
        <v>2275</v>
      </c>
      <c r="J87" s="98">
        <v>2464</v>
      </c>
      <c r="K87" s="98">
        <v>2743</v>
      </c>
      <c r="L87" s="98">
        <v>2773</v>
      </c>
      <c r="M87" s="98">
        <v>2865</v>
      </c>
      <c r="N87" s="98">
        <v>2944</v>
      </c>
      <c r="O87" s="98">
        <v>3039</v>
      </c>
      <c r="P87" s="98">
        <v>3106</v>
      </c>
      <c r="Q87" s="98">
        <v>3159</v>
      </c>
      <c r="R87" s="98">
        <v>3210</v>
      </c>
      <c r="S87" s="98">
        <v>3267</v>
      </c>
      <c r="T87" s="98">
        <v>3329</v>
      </c>
      <c r="U87" s="98">
        <v>3372</v>
      </c>
      <c r="V87" s="98">
        <v>3447</v>
      </c>
      <c r="W87" s="98">
        <v>3490</v>
      </c>
      <c r="X87" s="98">
        <v>3534</v>
      </c>
      <c r="Y87" s="98">
        <v>3553</v>
      </c>
      <c r="Z87" s="98">
        <v>3580</v>
      </c>
      <c r="AA87" s="98">
        <v>3641</v>
      </c>
    </row>
    <row r="88" spans="1:57" s="91" customFormat="1" x14ac:dyDescent="0.35">
      <c r="A88" s="121"/>
      <c r="C88" s="99"/>
      <c r="D88" s="99"/>
      <c r="E88" s="99"/>
      <c r="F88" s="99"/>
      <c r="G88" s="99"/>
      <c r="H88" s="99"/>
      <c r="I88" s="99"/>
      <c r="J88" s="99"/>
      <c r="K88" s="99"/>
      <c r="L88" s="99"/>
      <c r="M88" s="99"/>
      <c r="N88" s="99"/>
      <c r="O88" s="99"/>
      <c r="P88" s="99"/>
      <c r="Q88" s="99"/>
      <c r="R88" s="99"/>
      <c r="S88" s="103"/>
      <c r="T88" s="103"/>
      <c r="U88" s="103"/>
    </row>
    <row r="89" spans="1:57" s="91" customFormat="1" x14ac:dyDescent="0.35">
      <c r="A89" s="119"/>
      <c r="B89" s="95" t="s">
        <v>98</v>
      </c>
      <c r="C89" s="95">
        <v>2026</v>
      </c>
      <c r="D89" s="95">
        <v>2027</v>
      </c>
      <c r="E89" s="95">
        <v>2028</v>
      </c>
      <c r="F89" s="95">
        <v>2029</v>
      </c>
      <c r="G89" s="95">
        <v>2030</v>
      </c>
      <c r="H89" s="95">
        <v>2031</v>
      </c>
      <c r="I89" s="95">
        <v>2032</v>
      </c>
      <c r="J89" s="95">
        <v>2033</v>
      </c>
      <c r="K89" s="95">
        <v>2034</v>
      </c>
      <c r="L89" s="95">
        <v>2035</v>
      </c>
      <c r="M89" s="95">
        <v>2036</v>
      </c>
      <c r="N89" s="95">
        <v>2037</v>
      </c>
      <c r="O89" s="95">
        <v>2038</v>
      </c>
      <c r="P89" s="95">
        <v>2039</v>
      </c>
      <c r="Q89" s="95">
        <v>2040</v>
      </c>
      <c r="R89" s="95">
        <v>2041</v>
      </c>
      <c r="S89" s="95">
        <v>2042</v>
      </c>
      <c r="T89" s="95">
        <v>2043</v>
      </c>
      <c r="U89" s="95">
        <v>2044</v>
      </c>
      <c r="V89" s="95">
        <v>2045</v>
      </c>
      <c r="W89" s="95">
        <v>2046</v>
      </c>
      <c r="X89" s="95">
        <v>2047</v>
      </c>
      <c r="Y89" s="95">
        <v>2048</v>
      </c>
      <c r="Z89" s="95">
        <v>2049</v>
      </c>
      <c r="AA89" s="95">
        <v>2050</v>
      </c>
    </row>
    <row r="90" spans="1:57" s="91" customFormat="1" x14ac:dyDescent="0.35">
      <c r="A90" s="119"/>
      <c r="B90" s="96" t="s">
        <v>92</v>
      </c>
      <c r="C90" s="107">
        <v>172</v>
      </c>
      <c r="D90" s="107">
        <v>219</v>
      </c>
      <c r="E90" s="107">
        <v>237</v>
      </c>
      <c r="F90" s="107">
        <v>384</v>
      </c>
      <c r="G90" s="107">
        <v>561</v>
      </c>
      <c r="H90" s="107">
        <v>781</v>
      </c>
      <c r="I90" s="107">
        <v>1030</v>
      </c>
      <c r="J90" s="107">
        <v>1233</v>
      </c>
      <c r="K90" s="107">
        <v>1584</v>
      </c>
      <c r="L90" s="107">
        <v>1966</v>
      </c>
      <c r="M90" s="107">
        <v>2045</v>
      </c>
      <c r="N90" s="107">
        <v>2075</v>
      </c>
      <c r="O90" s="107">
        <v>2116</v>
      </c>
      <c r="P90" s="107">
        <v>2159</v>
      </c>
      <c r="Q90" s="107">
        <v>2204</v>
      </c>
      <c r="R90" s="107">
        <v>2197</v>
      </c>
      <c r="S90" s="107">
        <v>2204</v>
      </c>
      <c r="T90" s="107">
        <v>2187</v>
      </c>
      <c r="U90" s="107">
        <v>2181</v>
      </c>
      <c r="V90" s="107">
        <v>2187</v>
      </c>
      <c r="W90" s="107">
        <v>2229</v>
      </c>
      <c r="X90" s="107">
        <v>2216</v>
      </c>
      <c r="Y90" s="107">
        <v>2194</v>
      </c>
      <c r="Z90" s="107">
        <v>2179</v>
      </c>
      <c r="AA90" s="107">
        <v>2199</v>
      </c>
    </row>
    <row r="91" spans="1:57" s="91" customFormat="1" x14ac:dyDescent="0.35">
      <c r="A91" s="119"/>
      <c r="B91" s="91" t="s">
        <v>93</v>
      </c>
      <c r="C91" s="107">
        <v>260</v>
      </c>
      <c r="D91" s="107">
        <v>238</v>
      </c>
      <c r="E91" s="107">
        <v>331</v>
      </c>
      <c r="F91" s="107">
        <v>409</v>
      </c>
      <c r="G91" s="107">
        <v>458</v>
      </c>
      <c r="H91" s="107">
        <v>596</v>
      </c>
      <c r="I91" s="107">
        <v>667</v>
      </c>
      <c r="J91" s="107">
        <v>760</v>
      </c>
      <c r="K91" s="107">
        <v>818</v>
      </c>
      <c r="L91" s="107">
        <v>786</v>
      </c>
      <c r="M91" s="107">
        <v>812</v>
      </c>
      <c r="N91" s="107">
        <v>838</v>
      </c>
      <c r="O91" s="107">
        <v>837</v>
      </c>
      <c r="P91" s="107">
        <v>879</v>
      </c>
      <c r="Q91" s="107">
        <v>890</v>
      </c>
      <c r="R91" s="107">
        <v>892</v>
      </c>
      <c r="S91" s="107">
        <v>896</v>
      </c>
      <c r="T91" s="107">
        <v>906</v>
      </c>
      <c r="U91" s="107">
        <v>904</v>
      </c>
      <c r="V91" s="107">
        <v>906</v>
      </c>
      <c r="W91" s="107">
        <v>897</v>
      </c>
      <c r="X91" s="107">
        <v>911</v>
      </c>
      <c r="Y91" s="107">
        <v>902</v>
      </c>
      <c r="Z91" s="107">
        <v>897</v>
      </c>
      <c r="AA91" s="107">
        <v>912</v>
      </c>
    </row>
    <row r="92" spans="1:57" s="91" customFormat="1" x14ac:dyDescent="0.35">
      <c r="A92" s="90"/>
      <c r="B92" s="62" t="s">
        <v>47</v>
      </c>
      <c r="C92" s="98">
        <v>432</v>
      </c>
      <c r="D92" s="98">
        <v>457</v>
      </c>
      <c r="E92" s="98">
        <v>568</v>
      </c>
      <c r="F92" s="98">
        <v>793</v>
      </c>
      <c r="G92" s="98">
        <v>1019</v>
      </c>
      <c r="H92" s="98">
        <v>1377</v>
      </c>
      <c r="I92" s="98">
        <v>1697</v>
      </c>
      <c r="J92" s="98">
        <v>1993</v>
      </c>
      <c r="K92" s="98">
        <v>2402</v>
      </c>
      <c r="L92" s="98">
        <v>2752</v>
      </c>
      <c r="M92" s="98">
        <v>2857</v>
      </c>
      <c r="N92" s="98">
        <v>2913</v>
      </c>
      <c r="O92" s="98">
        <v>2953</v>
      </c>
      <c r="P92" s="98">
        <v>3038</v>
      </c>
      <c r="Q92" s="98">
        <v>3094</v>
      </c>
      <c r="R92" s="98">
        <v>3089</v>
      </c>
      <c r="S92" s="98">
        <v>3100</v>
      </c>
      <c r="T92" s="98">
        <v>3093</v>
      </c>
      <c r="U92" s="98">
        <v>3085</v>
      </c>
      <c r="V92" s="98">
        <v>3093</v>
      </c>
      <c r="W92" s="98">
        <v>3126</v>
      </c>
      <c r="X92" s="98">
        <v>3127</v>
      </c>
      <c r="Y92" s="98">
        <v>3096</v>
      </c>
      <c r="Z92" s="98">
        <v>3076</v>
      </c>
      <c r="AA92" s="98">
        <v>3111</v>
      </c>
    </row>
    <row r="93" spans="1:57" s="91" customFormat="1" x14ac:dyDescent="0.35">
      <c r="A93" s="90"/>
      <c r="C93" s="99"/>
      <c r="D93" s="99"/>
      <c r="E93" s="99"/>
      <c r="F93" s="99"/>
      <c r="G93" s="99"/>
      <c r="H93" s="99"/>
      <c r="I93" s="99"/>
      <c r="J93" s="99"/>
      <c r="K93" s="99"/>
      <c r="L93" s="99"/>
      <c r="M93" s="99"/>
      <c r="N93" s="99"/>
      <c r="O93" s="99"/>
      <c r="P93" s="99"/>
      <c r="Q93" s="99"/>
      <c r="R93" s="99"/>
      <c r="S93" s="100"/>
      <c r="T93" s="100"/>
      <c r="U93" s="100"/>
    </row>
    <row r="94" spans="1:57" s="91" customFormat="1" x14ac:dyDescent="0.35">
      <c r="A94" s="90"/>
      <c r="B94" s="95" t="s">
        <v>99</v>
      </c>
      <c r="C94" s="95">
        <v>2026</v>
      </c>
      <c r="D94" s="95">
        <v>2027</v>
      </c>
      <c r="E94" s="95">
        <v>2028</v>
      </c>
      <c r="F94" s="95">
        <v>2029</v>
      </c>
      <c r="G94" s="95">
        <v>2030</v>
      </c>
      <c r="H94" s="95">
        <v>2031</v>
      </c>
      <c r="I94" s="95">
        <v>2032</v>
      </c>
      <c r="J94" s="95">
        <v>2033</v>
      </c>
      <c r="K94" s="95">
        <v>2034</v>
      </c>
      <c r="L94" s="95">
        <v>2035</v>
      </c>
      <c r="M94" s="95">
        <v>2036</v>
      </c>
      <c r="N94" s="95">
        <v>2037</v>
      </c>
      <c r="O94" s="95">
        <v>2038</v>
      </c>
      <c r="P94" s="95">
        <v>2039</v>
      </c>
      <c r="Q94" s="95">
        <v>2040</v>
      </c>
      <c r="R94" s="95">
        <v>2041</v>
      </c>
      <c r="S94" s="95">
        <v>2042</v>
      </c>
      <c r="T94" s="95">
        <v>2043</v>
      </c>
      <c r="U94" s="95">
        <v>2044</v>
      </c>
      <c r="V94" s="95">
        <v>2045</v>
      </c>
      <c r="W94" s="95">
        <v>2046</v>
      </c>
      <c r="X94" s="95">
        <v>2047</v>
      </c>
      <c r="Y94" s="95">
        <v>2048</v>
      </c>
      <c r="Z94" s="95">
        <v>2049</v>
      </c>
      <c r="AA94" s="95">
        <v>2050</v>
      </c>
    </row>
    <row r="95" spans="1:57" s="91" customFormat="1" x14ac:dyDescent="0.35">
      <c r="A95" s="90"/>
      <c r="B95" s="96" t="s">
        <v>92</v>
      </c>
      <c r="C95" s="101">
        <v>778</v>
      </c>
      <c r="D95" s="101">
        <v>722</v>
      </c>
      <c r="E95" s="101">
        <v>708</v>
      </c>
      <c r="F95" s="101">
        <v>1049</v>
      </c>
      <c r="G95" s="101">
        <v>1268</v>
      </c>
      <c r="H95" s="101">
        <v>1835</v>
      </c>
      <c r="I95" s="101">
        <v>2217</v>
      </c>
      <c r="J95" s="101">
        <v>2510</v>
      </c>
      <c r="K95" s="101">
        <v>3051</v>
      </c>
      <c r="L95" s="101">
        <v>3479</v>
      </c>
      <c r="M95" s="101">
        <v>3636</v>
      </c>
      <c r="N95" s="101">
        <v>3731</v>
      </c>
      <c r="O95" s="101">
        <v>3855</v>
      </c>
      <c r="P95" s="101">
        <v>3948</v>
      </c>
      <c r="Q95" s="101">
        <v>4023</v>
      </c>
      <c r="R95" s="101">
        <v>4039</v>
      </c>
      <c r="S95" s="101">
        <v>4079</v>
      </c>
      <c r="T95" s="101">
        <v>4105</v>
      </c>
      <c r="U95" s="101">
        <v>4126</v>
      </c>
      <c r="V95" s="101">
        <v>4182</v>
      </c>
      <c r="W95" s="101">
        <v>4266</v>
      </c>
      <c r="X95" s="101">
        <v>4276</v>
      </c>
      <c r="Y95" s="101">
        <v>4268</v>
      </c>
      <c r="Z95" s="101">
        <v>4275</v>
      </c>
      <c r="AA95" s="101">
        <v>4310</v>
      </c>
    </row>
    <row r="96" spans="1:57" s="91" customFormat="1" x14ac:dyDescent="0.35">
      <c r="A96" s="90"/>
      <c r="B96" s="91" t="s">
        <v>93</v>
      </c>
      <c r="C96" s="101">
        <v>959</v>
      </c>
      <c r="D96" s="101">
        <v>953</v>
      </c>
      <c r="E96" s="101">
        <v>1051</v>
      </c>
      <c r="F96" s="101">
        <v>1152</v>
      </c>
      <c r="G96" s="101">
        <v>1209</v>
      </c>
      <c r="H96" s="101">
        <v>1580</v>
      </c>
      <c r="I96" s="101">
        <v>1755</v>
      </c>
      <c r="J96" s="101">
        <v>1947</v>
      </c>
      <c r="K96" s="101">
        <v>2094</v>
      </c>
      <c r="L96" s="101">
        <v>2046</v>
      </c>
      <c r="M96" s="101">
        <v>2086</v>
      </c>
      <c r="N96" s="101">
        <v>2126</v>
      </c>
      <c r="O96" s="101">
        <v>2137</v>
      </c>
      <c r="P96" s="101">
        <v>2196</v>
      </c>
      <c r="Q96" s="101">
        <v>2230</v>
      </c>
      <c r="R96" s="101">
        <v>2260</v>
      </c>
      <c r="S96" s="101">
        <v>2288</v>
      </c>
      <c r="T96" s="101">
        <v>2317</v>
      </c>
      <c r="U96" s="101">
        <v>2331</v>
      </c>
      <c r="V96" s="101">
        <v>2358</v>
      </c>
      <c r="W96" s="101">
        <v>2350</v>
      </c>
      <c r="X96" s="101">
        <v>2385</v>
      </c>
      <c r="Y96" s="101">
        <v>2381</v>
      </c>
      <c r="Z96" s="101">
        <v>2381</v>
      </c>
      <c r="AA96" s="101">
        <v>2442</v>
      </c>
    </row>
    <row r="97" spans="1:57" s="91" customFormat="1" x14ac:dyDescent="0.35">
      <c r="B97" s="62" t="s">
        <v>37</v>
      </c>
      <c r="C97" s="98">
        <v>1737</v>
      </c>
      <c r="D97" s="98">
        <v>1675</v>
      </c>
      <c r="E97" s="98">
        <v>1759</v>
      </c>
      <c r="F97" s="98">
        <v>2201</v>
      </c>
      <c r="G97" s="98">
        <v>2477</v>
      </c>
      <c r="H97" s="98">
        <v>3415</v>
      </c>
      <c r="I97" s="98">
        <v>3972</v>
      </c>
      <c r="J97" s="98">
        <v>4457</v>
      </c>
      <c r="K97" s="98">
        <v>5145</v>
      </c>
      <c r="L97" s="98">
        <v>5525</v>
      </c>
      <c r="M97" s="98">
        <v>5722</v>
      </c>
      <c r="N97" s="98">
        <v>5857</v>
      </c>
      <c r="O97" s="98">
        <v>5992</v>
      </c>
      <c r="P97" s="98">
        <v>6144</v>
      </c>
      <c r="Q97" s="98">
        <v>6253</v>
      </c>
      <c r="R97" s="98">
        <v>6299</v>
      </c>
      <c r="S97" s="98">
        <v>6367</v>
      </c>
      <c r="T97" s="98">
        <v>6422</v>
      </c>
      <c r="U97" s="98">
        <v>6457</v>
      </c>
      <c r="V97" s="98">
        <v>6540</v>
      </c>
      <c r="W97" s="98">
        <v>6616</v>
      </c>
      <c r="X97" s="98">
        <v>6661</v>
      </c>
      <c r="Y97" s="98">
        <v>6649</v>
      </c>
      <c r="Z97" s="98">
        <v>6656</v>
      </c>
      <c r="AA97" s="98">
        <v>6752</v>
      </c>
    </row>
    <row r="98" spans="1:57" s="91" customFormat="1" x14ac:dyDescent="0.35">
      <c r="A98" s="90"/>
      <c r="B98" s="102" t="s">
        <v>96</v>
      </c>
    </row>
    <row r="99" spans="1:57" s="91" customFormat="1" x14ac:dyDescent="0.35">
      <c r="A99" s="90"/>
      <c r="B99" s="102"/>
    </row>
    <row r="100" spans="1:57" s="4" customFormat="1" ht="17" x14ac:dyDescent="0.35">
      <c r="B100" s="4" t="s">
        <v>388</v>
      </c>
    </row>
    <row r="101" spans="1:57" x14ac:dyDescent="0.35">
      <c r="A101" s="121"/>
    </row>
    <row r="102" spans="1:57" s="85" customFormat="1" x14ac:dyDescent="0.35">
      <c r="A102" s="119"/>
      <c r="B102" s="95" t="s">
        <v>49</v>
      </c>
      <c r="C102" s="95">
        <v>2026</v>
      </c>
      <c r="D102" s="95">
        <v>2027</v>
      </c>
      <c r="E102" s="95">
        <v>2028</v>
      </c>
      <c r="F102" s="95">
        <v>2029</v>
      </c>
      <c r="G102" s="95">
        <v>2030</v>
      </c>
      <c r="H102" s="95">
        <v>2031</v>
      </c>
      <c r="I102" s="95">
        <v>2032</v>
      </c>
      <c r="J102" s="95">
        <v>2033</v>
      </c>
      <c r="K102" s="95">
        <v>2034</v>
      </c>
      <c r="L102" s="95">
        <v>2035</v>
      </c>
      <c r="M102" s="95">
        <v>2036</v>
      </c>
      <c r="N102" s="95">
        <v>2037</v>
      </c>
      <c r="O102" s="95">
        <v>2038</v>
      </c>
      <c r="P102" s="95">
        <v>2039</v>
      </c>
      <c r="Q102" s="95">
        <v>2040</v>
      </c>
      <c r="R102" s="95">
        <v>2041</v>
      </c>
      <c r="S102" s="95">
        <v>2042</v>
      </c>
      <c r="T102" s="95">
        <v>2043</v>
      </c>
      <c r="U102" s="95">
        <v>2044</v>
      </c>
      <c r="V102" s="95">
        <v>2045</v>
      </c>
      <c r="W102" s="95">
        <v>2046</v>
      </c>
      <c r="X102" s="95">
        <v>2047</v>
      </c>
      <c r="Y102" s="95">
        <v>2048</v>
      </c>
      <c r="Z102" s="95">
        <v>2049</v>
      </c>
      <c r="AA102" s="95">
        <v>2050</v>
      </c>
    </row>
    <row r="103" spans="1:57" x14ac:dyDescent="0.35">
      <c r="A103" s="119"/>
      <c r="B103" s="81" t="s">
        <v>35</v>
      </c>
      <c r="C103" s="107">
        <v>1731.8</v>
      </c>
      <c r="D103" s="107">
        <v>2161.5</v>
      </c>
      <c r="E103" s="107">
        <v>2241.1</v>
      </c>
      <c r="F103" s="107">
        <v>2301.1</v>
      </c>
      <c r="G103" s="107">
        <v>2384.1</v>
      </c>
      <c r="H103" s="107">
        <v>2491.02</v>
      </c>
      <c r="I103" s="107">
        <v>2527.25</v>
      </c>
      <c r="J103" s="107">
        <v>2571.69</v>
      </c>
      <c r="K103" s="107">
        <v>2627.89</v>
      </c>
      <c r="L103" s="107">
        <v>2657.43</v>
      </c>
      <c r="M103" s="107">
        <v>2725</v>
      </c>
      <c r="N103" s="107">
        <v>2772.48</v>
      </c>
      <c r="O103" s="107">
        <v>2844.91</v>
      </c>
      <c r="P103" s="107">
        <v>2863.29</v>
      </c>
      <c r="Q103" s="107">
        <v>2893.03</v>
      </c>
      <c r="R103" s="107">
        <v>2931.61</v>
      </c>
      <c r="S103" s="107">
        <v>2979.11</v>
      </c>
      <c r="T103" s="107">
        <v>2982.09</v>
      </c>
      <c r="U103" s="107">
        <v>2987.21</v>
      </c>
      <c r="V103" s="107">
        <v>3000.33</v>
      </c>
      <c r="W103" s="107">
        <v>3031.38</v>
      </c>
      <c r="X103" s="107">
        <v>3033.64</v>
      </c>
      <c r="Y103" s="107">
        <v>3039.34</v>
      </c>
      <c r="Z103" s="107">
        <v>3055.48</v>
      </c>
      <c r="AA103" s="107">
        <v>3063.31</v>
      </c>
      <c r="AC103" s="104"/>
      <c r="AD103" s="104"/>
      <c r="AE103" s="104"/>
      <c r="AF103" s="104"/>
      <c r="AG103" s="104"/>
      <c r="AH103" s="104"/>
      <c r="AI103" s="104"/>
      <c r="AJ103" s="104"/>
      <c r="AK103" s="104"/>
      <c r="AL103" s="104"/>
      <c r="AM103" s="104"/>
      <c r="AN103" s="104"/>
      <c r="AO103" s="104"/>
      <c r="AP103" s="104"/>
      <c r="AQ103" s="104"/>
      <c r="AR103" s="104"/>
      <c r="AS103" s="104"/>
      <c r="AT103" s="104"/>
      <c r="AU103" s="104"/>
      <c r="AV103" s="104"/>
      <c r="AW103" s="104"/>
      <c r="AX103" s="104"/>
      <c r="AY103" s="104"/>
      <c r="AZ103" s="104"/>
      <c r="BA103" s="104"/>
      <c r="BB103" s="104"/>
      <c r="BC103" s="104"/>
      <c r="BD103" s="104"/>
      <c r="BE103" s="104"/>
    </row>
    <row r="104" spans="1:57" x14ac:dyDescent="0.35">
      <c r="A104" s="119"/>
      <c r="B104" s="81" t="s">
        <v>36</v>
      </c>
      <c r="C104" s="107">
        <v>841</v>
      </c>
      <c r="D104" s="107">
        <v>1019.16</v>
      </c>
      <c r="E104" s="107">
        <v>1227.1199999999999</v>
      </c>
      <c r="F104" s="107">
        <v>1398.32</v>
      </c>
      <c r="G104" s="107">
        <v>1497.92</v>
      </c>
      <c r="H104" s="107">
        <v>1840.74</v>
      </c>
      <c r="I104" s="107">
        <v>1918.25</v>
      </c>
      <c r="J104" s="107">
        <v>1966.97</v>
      </c>
      <c r="K104" s="107">
        <v>2138.5100000000002</v>
      </c>
      <c r="L104" s="107">
        <v>2208.63</v>
      </c>
      <c r="M104" s="107">
        <v>2265.67</v>
      </c>
      <c r="N104" s="107">
        <v>2351.11</v>
      </c>
      <c r="O104" s="107">
        <v>2408.15</v>
      </c>
      <c r="P104" s="107">
        <v>2466.09</v>
      </c>
      <c r="Q104" s="107">
        <v>2532.16</v>
      </c>
      <c r="R104" s="107">
        <v>2581.5700000000002</v>
      </c>
      <c r="S104" s="107">
        <v>2619.02</v>
      </c>
      <c r="T104" s="107">
        <v>2645.81</v>
      </c>
      <c r="U104" s="107">
        <v>2672.1</v>
      </c>
      <c r="V104" s="107">
        <v>2709.64</v>
      </c>
      <c r="W104" s="107">
        <v>2771.77</v>
      </c>
      <c r="X104" s="107">
        <v>2777.21</v>
      </c>
      <c r="Y104" s="107">
        <v>2790.05</v>
      </c>
      <c r="Z104" s="107">
        <v>2802.89</v>
      </c>
      <c r="AA104" s="107">
        <v>2805.99</v>
      </c>
      <c r="AC104" s="104"/>
      <c r="AD104" s="104"/>
      <c r="AE104" s="104"/>
      <c r="AF104" s="104"/>
      <c r="AG104" s="104"/>
      <c r="AH104" s="104"/>
      <c r="AI104" s="104"/>
      <c r="AJ104" s="104"/>
      <c r="AK104" s="104"/>
      <c r="AL104" s="104"/>
      <c r="AM104" s="104"/>
      <c r="AN104" s="104"/>
      <c r="AO104" s="104"/>
      <c r="AP104" s="104"/>
      <c r="AQ104" s="104"/>
      <c r="AR104" s="104"/>
      <c r="AS104" s="104"/>
      <c r="AT104" s="104"/>
      <c r="AU104" s="104"/>
      <c r="AV104" s="104"/>
      <c r="AW104" s="104"/>
      <c r="AX104" s="104"/>
      <c r="AY104" s="104"/>
      <c r="AZ104" s="104"/>
      <c r="BA104" s="104"/>
      <c r="BB104" s="104"/>
      <c r="BC104" s="104"/>
      <c r="BD104" s="104"/>
      <c r="BE104" s="104"/>
    </row>
    <row r="105" spans="1:57" s="88" customFormat="1" x14ac:dyDescent="0.35">
      <c r="B105" s="88" t="s">
        <v>37</v>
      </c>
      <c r="C105" s="105">
        <v>2572.8000000000002</v>
      </c>
      <c r="D105" s="105">
        <v>3180.66</v>
      </c>
      <c r="E105" s="105">
        <v>3468.22</v>
      </c>
      <c r="F105" s="105">
        <v>3699.42</v>
      </c>
      <c r="G105" s="105">
        <v>3882.02</v>
      </c>
      <c r="H105" s="105">
        <v>4331.76</v>
      </c>
      <c r="I105" s="105">
        <v>4445.5</v>
      </c>
      <c r="J105" s="105">
        <v>4538.66</v>
      </c>
      <c r="K105" s="105">
        <v>4766.3999999999996</v>
      </c>
      <c r="L105" s="105">
        <v>4866.0599999999995</v>
      </c>
      <c r="M105" s="105">
        <v>4990.67</v>
      </c>
      <c r="N105" s="105">
        <v>5123.59</v>
      </c>
      <c r="O105" s="105">
        <v>5253.0599999999995</v>
      </c>
      <c r="P105" s="105">
        <v>5329.38</v>
      </c>
      <c r="Q105" s="105">
        <v>5425.1900000000005</v>
      </c>
      <c r="R105" s="105">
        <v>5513.18</v>
      </c>
      <c r="S105" s="105">
        <v>5598.13</v>
      </c>
      <c r="T105" s="105">
        <v>5627.9</v>
      </c>
      <c r="U105" s="105">
        <v>5659.3099999999995</v>
      </c>
      <c r="V105" s="105">
        <v>5709.9699999999993</v>
      </c>
      <c r="W105" s="105">
        <v>5803.15</v>
      </c>
      <c r="X105" s="105">
        <v>5810.85</v>
      </c>
      <c r="Y105" s="105">
        <v>5829.39</v>
      </c>
      <c r="Z105" s="105">
        <v>5858.37</v>
      </c>
      <c r="AA105" s="105">
        <v>5869.2999999999993</v>
      </c>
    </row>
    <row r="106" spans="1:57" x14ac:dyDescent="0.35">
      <c r="A106" s="121"/>
      <c r="B106" s="87"/>
    </row>
    <row r="107" spans="1:57" x14ac:dyDescent="0.35">
      <c r="A107" s="119"/>
      <c r="B107" s="95" t="s">
        <v>101</v>
      </c>
      <c r="C107" s="95">
        <v>2026</v>
      </c>
      <c r="D107" s="95">
        <v>2027</v>
      </c>
      <c r="E107" s="95">
        <v>2028</v>
      </c>
      <c r="F107" s="95">
        <v>2029</v>
      </c>
      <c r="G107" s="95">
        <v>2030</v>
      </c>
      <c r="H107" s="95">
        <v>2031</v>
      </c>
      <c r="I107" s="95">
        <v>2032</v>
      </c>
      <c r="J107" s="95">
        <v>2033</v>
      </c>
      <c r="K107" s="95">
        <v>2034</v>
      </c>
      <c r="L107" s="95">
        <v>2035</v>
      </c>
      <c r="M107" s="95">
        <v>2036</v>
      </c>
      <c r="N107" s="95">
        <v>2037</v>
      </c>
      <c r="O107" s="95">
        <v>2038</v>
      </c>
      <c r="P107" s="95">
        <v>2039</v>
      </c>
      <c r="Q107" s="95">
        <v>2040</v>
      </c>
      <c r="R107" s="95">
        <v>2041</v>
      </c>
      <c r="S107" s="95">
        <v>2042</v>
      </c>
      <c r="T107" s="95">
        <v>2043</v>
      </c>
      <c r="U107" s="95">
        <v>2044</v>
      </c>
      <c r="V107" s="95">
        <v>2045</v>
      </c>
      <c r="W107" s="95">
        <v>2046</v>
      </c>
      <c r="X107" s="95">
        <v>2047</v>
      </c>
      <c r="Y107" s="95">
        <v>2048</v>
      </c>
      <c r="Z107" s="95">
        <v>2049</v>
      </c>
      <c r="AA107" s="95">
        <v>2050</v>
      </c>
    </row>
    <row r="108" spans="1:57" x14ac:dyDescent="0.35">
      <c r="A108" s="119"/>
      <c r="B108" s="81" t="s">
        <v>35</v>
      </c>
      <c r="C108" s="107">
        <v>537</v>
      </c>
      <c r="D108" s="107">
        <v>435</v>
      </c>
      <c r="E108" s="107">
        <v>843</v>
      </c>
      <c r="F108" s="107">
        <v>1659</v>
      </c>
      <c r="G108" s="107">
        <v>1930</v>
      </c>
      <c r="H108" s="107">
        <v>2400</v>
      </c>
      <c r="I108" s="107">
        <v>2788</v>
      </c>
      <c r="J108" s="107">
        <v>2520</v>
      </c>
      <c r="K108" s="107">
        <v>2009</v>
      </c>
      <c r="L108" s="107">
        <v>1440</v>
      </c>
      <c r="M108" s="107">
        <v>1459</v>
      </c>
      <c r="N108" s="107">
        <v>1405</v>
      </c>
      <c r="O108" s="107">
        <v>1392</v>
      </c>
      <c r="P108" s="107">
        <v>1611</v>
      </c>
      <c r="Q108" s="107">
        <v>1850</v>
      </c>
      <c r="R108" s="107">
        <v>1816</v>
      </c>
      <c r="S108" s="107">
        <v>1797</v>
      </c>
      <c r="T108" s="107">
        <v>1633</v>
      </c>
      <c r="U108" s="107">
        <v>1549</v>
      </c>
      <c r="V108" s="107">
        <v>1508</v>
      </c>
      <c r="W108" s="107">
        <v>1525</v>
      </c>
      <c r="X108" s="107">
        <v>1426</v>
      </c>
      <c r="Y108" s="107">
        <v>1415</v>
      </c>
      <c r="Z108" s="107">
        <v>1438</v>
      </c>
      <c r="AA108" s="107">
        <v>1563</v>
      </c>
    </row>
    <row r="109" spans="1:57" x14ac:dyDescent="0.35">
      <c r="A109" s="119"/>
      <c r="B109" s="81" t="s">
        <v>36</v>
      </c>
      <c r="C109" s="107">
        <v>331</v>
      </c>
      <c r="D109" s="107">
        <v>304</v>
      </c>
      <c r="E109" s="107">
        <v>395</v>
      </c>
      <c r="F109" s="107">
        <v>1086</v>
      </c>
      <c r="G109" s="107">
        <v>1293</v>
      </c>
      <c r="H109" s="107">
        <v>1985</v>
      </c>
      <c r="I109" s="107">
        <v>2256</v>
      </c>
      <c r="J109" s="107">
        <v>2425</v>
      </c>
      <c r="K109" s="107">
        <v>1763</v>
      </c>
      <c r="L109" s="107">
        <v>1607</v>
      </c>
      <c r="M109" s="107">
        <v>1669</v>
      </c>
      <c r="N109" s="107">
        <v>1585</v>
      </c>
      <c r="O109" s="107">
        <v>1376</v>
      </c>
      <c r="P109" s="107">
        <v>1799</v>
      </c>
      <c r="Q109" s="107">
        <v>2318</v>
      </c>
      <c r="R109" s="107">
        <v>2532</v>
      </c>
      <c r="S109" s="107">
        <v>2541</v>
      </c>
      <c r="T109" s="107">
        <v>2273</v>
      </c>
      <c r="U109" s="107">
        <v>2194</v>
      </c>
      <c r="V109" s="107">
        <v>2175</v>
      </c>
      <c r="W109" s="107">
        <v>2188</v>
      </c>
      <c r="X109" s="107">
        <v>2043</v>
      </c>
      <c r="Y109" s="107">
        <v>1977</v>
      </c>
      <c r="Z109" s="107">
        <v>1921</v>
      </c>
      <c r="AA109" s="107">
        <v>2341</v>
      </c>
    </row>
    <row r="110" spans="1:57" x14ac:dyDescent="0.35">
      <c r="B110" s="88" t="s">
        <v>37</v>
      </c>
      <c r="C110" s="105">
        <v>868</v>
      </c>
      <c r="D110" s="105">
        <v>739</v>
      </c>
      <c r="E110" s="105">
        <v>1238</v>
      </c>
      <c r="F110" s="105">
        <v>2745</v>
      </c>
      <c r="G110" s="105">
        <v>3223</v>
      </c>
      <c r="H110" s="105">
        <v>4385</v>
      </c>
      <c r="I110" s="105">
        <v>5044</v>
      </c>
      <c r="J110" s="105">
        <v>4945</v>
      </c>
      <c r="K110" s="105">
        <v>3772</v>
      </c>
      <c r="L110" s="105">
        <v>3047</v>
      </c>
      <c r="M110" s="105">
        <v>3128</v>
      </c>
      <c r="N110" s="105">
        <v>2990</v>
      </c>
      <c r="O110" s="105">
        <v>2768</v>
      </c>
      <c r="P110" s="105">
        <v>3410</v>
      </c>
      <c r="Q110" s="105">
        <v>4168</v>
      </c>
      <c r="R110" s="105">
        <v>4348</v>
      </c>
      <c r="S110" s="105">
        <v>4338</v>
      </c>
      <c r="T110" s="105">
        <v>3906</v>
      </c>
      <c r="U110" s="105">
        <v>3743</v>
      </c>
      <c r="V110" s="105">
        <v>3683</v>
      </c>
      <c r="W110" s="105">
        <v>3713</v>
      </c>
      <c r="X110" s="105">
        <v>3469</v>
      </c>
      <c r="Y110" s="105">
        <v>3392</v>
      </c>
      <c r="Z110" s="105">
        <v>3359</v>
      </c>
      <c r="AA110" s="105">
        <v>3904</v>
      </c>
    </row>
    <row r="111" spans="1:57" x14ac:dyDescent="0.35">
      <c r="B111" s="102" t="s">
        <v>96</v>
      </c>
    </row>
    <row r="112" spans="1:57" x14ac:dyDescent="0.35">
      <c r="B112" s="102" t="s">
        <v>538</v>
      </c>
    </row>
    <row r="113" spans="1:27" x14ac:dyDescent="0.35">
      <c r="B113" s="102"/>
    </row>
    <row r="114" spans="1:27" x14ac:dyDescent="0.35">
      <c r="B114" s="95" t="s">
        <v>126</v>
      </c>
      <c r="C114" s="95">
        <v>2026</v>
      </c>
      <c r="D114" s="95">
        <v>2027</v>
      </c>
      <c r="E114" s="95">
        <v>2028</v>
      </c>
      <c r="F114" s="95">
        <v>2029</v>
      </c>
      <c r="G114" s="95">
        <v>2030</v>
      </c>
      <c r="H114" s="95">
        <v>2031</v>
      </c>
      <c r="I114" s="95">
        <v>2032</v>
      </c>
      <c r="J114" s="95">
        <v>2033</v>
      </c>
      <c r="K114" s="95">
        <v>2034</v>
      </c>
      <c r="L114" s="95">
        <v>2035</v>
      </c>
      <c r="M114" s="95">
        <v>2036</v>
      </c>
      <c r="N114" s="95">
        <v>2037</v>
      </c>
      <c r="O114" s="95">
        <v>2038</v>
      </c>
      <c r="P114" s="95">
        <v>2039</v>
      </c>
      <c r="Q114" s="95">
        <v>2040</v>
      </c>
      <c r="R114" s="95">
        <v>2041</v>
      </c>
      <c r="S114" s="95">
        <v>2042</v>
      </c>
      <c r="T114" s="95">
        <v>2043</v>
      </c>
      <c r="U114" s="95">
        <v>2044</v>
      </c>
      <c r="V114" s="95">
        <v>2045</v>
      </c>
      <c r="W114" s="95">
        <v>2046</v>
      </c>
      <c r="X114" s="95">
        <v>2047</v>
      </c>
      <c r="Y114" s="95">
        <v>2048</v>
      </c>
      <c r="Z114" s="95">
        <v>2049</v>
      </c>
      <c r="AA114" s="95">
        <v>2050</v>
      </c>
    </row>
    <row r="115" spans="1:27" x14ac:dyDescent="0.35">
      <c r="A115" s="244"/>
      <c r="B115" s="81" t="s">
        <v>35</v>
      </c>
      <c r="C115" s="107">
        <v>1200</v>
      </c>
      <c r="D115" s="107">
        <v>1200</v>
      </c>
      <c r="E115" s="107">
        <v>1200</v>
      </c>
      <c r="F115" s="107">
        <v>1200</v>
      </c>
      <c r="G115" s="107">
        <v>1200</v>
      </c>
      <c r="H115" s="107">
        <v>1200</v>
      </c>
      <c r="I115" s="107">
        <v>1200</v>
      </c>
      <c r="J115" s="107">
        <v>1200</v>
      </c>
      <c r="K115" s="107">
        <v>1200</v>
      </c>
      <c r="L115" s="107">
        <v>1200</v>
      </c>
      <c r="M115" s="107">
        <v>1200</v>
      </c>
      <c r="N115" s="107">
        <v>1200</v>
      </c>
      <c r="O115" s="107">
        <v>1200</v>
      </c>
      <c r="P115" s="107">
        <v>1200</v>
      </c>
      <c r="Q115" s="107">
        <v>1200</v>
      </c>
      <c r="R115" s="107">
        <v>1200</v>
      </c>
      <c r="S115" s="107">
        <v>1200</v>
      </c>
      <c r="T115" s="107">
        <v>1200</v>
      </c>
      <c r="U115" s="107">
        <v>1200</v>
      </c>
      <c r="V115" s="107">
        <v>1200</v>
      </c>
      <c r="W115" s="107">
        <v>1200</v>
      </c>
      <c r="X115" s="107">
        <v>1200</v>
      </c>
      <c r="Y115" s="107">
        <v>1200</v>
      </c>
      <c r="Z115" s="107">
        <v>1200</v>
      </c>
      <c r="AA115" s="107">
        <v>1200</v>
      </c>
    </row>
    <row r="116" spans="1:27" x14ac:dyDescent="0.35">
      <c r="A116" s="244"/>
      <c r="B116" s="81" t="s">
        <v>36</v>
      </c>
      <c r="C116" s="107">
        <v>600</v>
      </c>
      <c r="D116" s="107">
        <v>600</v>
      </c>
      <c r="E116" s="107">
        <v>600</v>
      </c>
      <c r="F116" s="107">
        <v>600</v>
      </c>
      <c r="G116" s="107">
        <v>600</v>
      </c>
      <c r="H116" s="107">
        <v>600</v>
      </c>
      <c r="I116" s="107">
        <v>600</v>
      </c>
      <c r="J116" s="107">
        <v>600</v>
      </c>
      <c r="K116" s="107">
        <v>600</v>
      </c>
      <c r="L116" s="107">
        <v>600</v>
      </c>
      <c r="M116" s="107">
        <v>600</v>
      </c>
      <c r="N116" s="107">
        <v>600</v>
      </c>
      <c r="O116" s="107">
        <v>600</v>
      </c>
      <c r="P116" s="107">
        <v>600</v>
      </c>
      <c r="Q116" s="107">
        <v>600</v>
      </c>
      <c r="R116" s="107">
        <v>600</v>
      </c>
      <c r="S116" s="107">
        <v>600</v>
      </c>
      <c r="T116" s="107">
        <v>600</v>
      </c>
      <c r="U116" s="107">
        <v>600</v>
      </c>
      <c r="V116" s="107">
        <v>600</v>
      </c>
      <c r="W116" s="107">
        <v>600</v>
      </c>
      <c r="X116" s="107">
        <v>600</v>
      </c>
      <c r="Y116" s="107">
        <v>600</v>
      </c>
      <c r="Z116" s="107">
        <v>600</v>
      </c>
      <c r="AA116" s="107">
        <v>600</v>
      </c>
    </row>
    <row r="118" spans="1:27" s="85" customFormat="1" x14ac:dyDescent="0.35">
      <c r="A118" s="84"/>
      <c r="B118" s="95" t="s">
        <v>400</v>
      </c>
      <c r="C118" s="95">
        <v>2026</v>
      </c>
      <c r="D118" s="95">
        <v>2027</v>
      </c>
      <c r="E118" s="95">
        <v>2028</v>
      </c>
      <c r="F118" s="95">
        <v>2029</v>
      </c>
      <c r="G118" s="95">
        <v>2030</v>
      </c>
      <c r="H118" s="95">
        <v>2031</v>
      </c>
      <c r="I118" s="95">
        <v>2032</v>
      </c>
      <c r="J118" s="95">
        <v>2033</v>
      </c>
      <c r="K118" s="95">
        <v>2034</v>
      </c>
      <c r="L118" s="95">
        <v>2035</v>
      </c>
      <c r="M118" s="95">
        <v>2036</v>
      </c>
      <c r="N118" s="95">
        <v>2037</v>
      </c>
      <c r="O118" s="95">
        <v>2038</v>
      </c>
      <c r="P118" s="95">
        <v>2039</v>
      </c>
      <c r="Q118" s="95">
        <v>2040</v>
      </c>
      <c r="R118" s="95">
        <v>2041</v>
      </c>
      <c r="S118" s="95">
        <v>2042</v>
      </c>
      <c r="T118" s="95">
        <v>2043</v>
      </c>
      <c r="U118" s="95">
        <v>2044</v>
      </c>
      <c r="V118" s="95">
        <v>2045</v>
      </c>
      <c r="W118" s="95">
        <v>2046</v>
      </c>
      <c r="X118" s="95">
        <v>2047</v>
      </c>
      <c r="Y118" s="95">
        <v>2048</v>
      </c>
      <c r="Z118" s="95">
        <v>2049</v>
      </c>
      <c r="AA118" s="95">
        <v>2050</v>
      </c>
    </row>
    <row r="119" spans="1:27" x14ac:dyDescent="0.35">
      <c r="B119" s="81" t="s">
        <v>35</v>
      </c>
      <c r="C119" s="101">
        <v>2078.16</v>
      </c>
      <c r="D119" s="101">
        <v>2593.8000000000002</v>
      </c>
      <c r="E119" s="101">
        <v>2689.32</v>
      </c>
      <c r="F119" s="101">
        <v>2761.32</v>
      </c>
      <c r="G119" s="101">
        <v>2860.92</v>
      </c>
      <c r="H119" s="101">
        <v>2989.2240000000002</v>
      </c>
      <c r="I119" s="101">
        <v>3032.7</v>
      </c>
      <c r="J119" s="101">
        <v>3086.0279999999998</v>
      </c>
      <c r="K119" s="101">
        <v>3153.4679999999998</v>
      </c>
      <c r="L119" s="101">
        <v>3188.9160000000002</v>
      </c>
      <c r="M119" s="101">
        <v>3270</v>
      </c>
      <c r="N119" s="101">
        <v>3326.9760000000001</v>
      </c>
      <c r="O119" s="101">
        <v>3413.8919999999998</v>
      </c>
      <c r="P119" s="101">
        <v>3435.9479999999999</v>
      </c>
      <c r="Q119" s="101">
        <v>3471.6360000000004</v>
      </c>
      <c r="R119" s="101">
        <v>3517.9319999999998</v>
      </c>
      <c r="S119" s="101">
        <v>3574.9319999999998</v>
      </c>
      <c r="T119" s="101">
        <v>3578.5079999999998</v>
      </c>
      <c r="U119" s="101">
        <v>3584.652</v>
      </c>
      <c r="V119" s="101">
        <v>3600.3960000000002</v>
      </c>
      <c r="W119" s="101">
        <v>3637.6559999999999</v>
      </c>
      <c r="X119" s="101">
        <v>3640.3679999999999</v>
      </c>
      <c r="Y119" s="101">
        <v>3647.2080000000001</v>
      </c>
      <c r="Z119" s="101">
        <v>3666.576</v>
      </c>
      <c r="AA119" s="101">
        <v>3675.9720000000002</v>
      </c>
    </row>
    <row r="120" spans="1:27" x14ac:dyDescent="0.35">
      <c r="B120" s="81" t="s">
        <v>36</v>
      </c>
      <c r="C120" s="101">
        <v>504.6</v>
      </c>
      <c r="D120" s="101">
        <v>611.49599999999998</v>
      </c>
      <c r="E120" s="101">
        <v>736.27199999999993</v>
      </c>
      <c r="F120" s="101">
        <v>838.99199999999996</v>
      </c>
      <c r="G120" s="101">
        <v>898.75199999999995</v>
      </c>
      <c r="H120" s="101">
        <v>1104.444</v>
      </c>
      <c r="I120" s="101">
        <v>1150.95</v>
      </c>
      <c r="J120" s="101">
        <v>1180.182</v>
      </c>
      <c r="K120" s="101">
        <v>1283.1060000000002</v>
      </c>
      <c r="L120" s="101">
        <v>1325.1780000000001</v>
      </c>
      <c r="M120" s="101">
        <v>1359.402</v>
      </c>
      <c r="N120" s="101">
        <v>1410.6659999999999</v>
      </c>
      <c r="O120" s="101">
        <v>1444.89</v>
      </c>
      <c r="P120" s="101">
        <v>1479.654</v>
      </c>
      <c r="Q120" s="101">
        <v>1519.296</v>
      </c>
      <c r="R120" s="101">
        <v>1548.942</v>
      </c>
      <c r="S120" s="101">
        <v>1571.412</v>
      </c>
      <c r="T120" s="101">
        <v>1587.4860000000001</v>
      </c>
      <c r="U120" s="101">
        <v>1603.26</v>
      </c>
      <c r="V120" s="101">
        <v>1625.7840000000001</v>
      </c>
      <c r="W120" s="101">
        <v>1663.0619999999999</v>
      </c>
      <c r="X120" s="101">
        <v>1666.326</v>
      </c>
      <c r="Y120" s="101">
        <v>1674.03</v>
      </c>
      <c r="Z120" s="101">
        <v>1681.7339999999999</v>
      </c>
      <c r="AA120" s="101">
        <v>1683.5939999999998</v>
      </c>
    </row>
    <row r="121" spans="1:27" s="88" customFormat="1" x14ac:dyDescent="0.35">
      <c r="B121" s="88" t="s">
        <v>37</v>
      </c>
      <c r="C121" s="98">
        <v>2582.7599999999998</v>
      </c>
      <c r="D121" s="98">
        <v>3205.2960000000003</v>
      </c>
      <c r="E121" s="98">
        <v>3425.5920000000001</v>
      </c>
      <c r="F121" s="98">
        <v>3600.3119999999999</v>
      </c>
      <c r="G121" s="98">
        <v>3759.672</v>
      </c>
      <c r="H121" s="98">
        <v>4093.6680000000001</v>
      </c>
      <c r="I121" s="98">
        <v>4183.6499999999996</v>
      </c>
      <c r="J121" s="98">
        <v>4266.21</v>
      </c>
      <c r="K121" s="98">
        <v>4436.5740000000005</v>
      </c>
      <c r="L121" s="98">
        <v>4514.0940000000001</v>
      </c>
      <c r="M121" s="98">
        <v>4629.402</v>
      </c>
      <c r="N121" s="98">
        <v>4737.6419999999998</v>
      </c>
      <c r="O121" s="98">
        <v>4858.7820000000002</v>
      </c>
      <c r="P121" s="98">
        <v>4915.6019999999999</v>
      </c>
      <c r="Q121" s="98">
        <v>4990.9320000000007</v>
      </c>
      <c r="R121" s="98">
        <v>5066.8739999999998</v>
      </c>
      <c r="S121" s="98">
        <v>5146.3440000000001</v>
      </c>
      <c r="T121" s="98">
        <v>5165.9939999999997</v>
      </c>
      <c r="U121" s="98">
        <v>5187.9120000000003</v>
      </c>
      <c r="V121" s="98">
        <v>5226.18</v>
      </c>
      <c r="W121" s="98">
        <v>5300.7179999999998</v>
      </c>
      <c r="X121" s="98">
        <v>5306.6939999999995</v>
      </c>
      <c r="Y121" s="98">
        <v>5321.2380000000003</v>
      </c>
      <c r="Z121" s="98">
        <v>5348.3099999999995</v>
      </c>
      <c r="AA121" s="98">
        <v>5359.5659999999998</v>
      </c>
    </row>
    <row r="122" spans="1:27" s="88" customFormat="1" x14ac:dyDescent="0.35">
      <c r="B122" s="102" t="s">
        <v>102</v>
      </c>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row>
    <row r="123" spans="1:27" s="88" customFormat="1" x14ac:dyDescent="0.35">
      <c r="B123" s="102" t="s">
        <v>538</v>
      </c>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row>
    <row r="125" spans="1:27" s="4" customFormat="1" ht="17" x14ac:dyDescent="0.35">
      <c r="B125" s="4" t="s">
        <v>103</v>
      </c>
    </row>
    <row r="127" spans="1:27" x14ac:dyDescent="0.35">
      <c r="A127" s="119"/>
      <c r="B127" s="95" t="s">
        <v>49</v>
      </c>
      <c r="C127" s="95">
        <v>2026</v>
      </c>
      <c r="D127" s="95">
        <v>2027</v>
      </c>
      <c r="E127" s="95">
        <v>2028</v>
      </c>
      <c r="F127" s="95">
        <v>2029</v>
      </c>
      <c r="G127" s="95">
        <v>2030</v>
      </c>
      <c r="H127" s="95">
        <v>2031</v>
      </c>
      <c r="I127" s="95">
        <v>2032</v>
      </c>
      <c r="J127" s="95">
        <v>2033</v>
      </c>
      <c r="K127" s="95">
        <v>2034</v>
      </c>
      <c r="L127" s="95">
        <v>2035</v>
      </c>
      <c r="M127" s="95">
        <v>2036</v>
      </c>
      <c r="N127" s="95">
        <v>2037</v>
      </c>
      <c r="O127" s="95">
        <v>2038</v>
      </c>
      <c r="P127" s="95">
        <v>2039</v>
      </c>
      <c r="Q127" s="95">
        <v>2040</v>
      </c>
      <c r="R127" s="95">
        <v>2041</v>
      </c>
      <c r="S127" s="95">
        <v>2042</v>
      </c>
      <c r="T127" s="95">
        <v>2043</v>
      </c>
      <c r="U127" s="95">
        <v>2044</v>
      </c>
      <c r="V127" s="95">
        <v>2045</v>
      </c>
      <c r="W127" s="95">
        <v>2046</v>
      </c>
      <c r="X127" s="95">
        <v>2047</v>
      </c>
      <c r="Y127" s="95">
        <v>2048</v>
      </c>
      <c r="Z127" s="95">
        <v>2049</v>
      </c>
      <c r="AA127" s="95">
        <v>2050</v>
      </c>
    </row>
    <row r="128" spans="1:27" x14ac:dyDescent="0.35">
      <c r="A128" s="120"/>
      <c r="B128" s="81" t="s">
        <v>35</v>
      </c>
      <c r="C128" s="107">
        <v>270</v>
      </c>
      <c r="D128" s="107">
        <v>318.2</v>
      </c>
      <c r="E128" s="107">
        <v>375.18</v>
      </c>
      <c r="F128" s="107">
        <v>439.36</v>
      </c>
      <c r="G128" s="107">
        <v>552.30999999999995</v>
      </c>
      <c r="H128" s="107">
        <v>694.86</v>
      </c>
      <c r="I128" s="107">
        <v>810.71</v>
      </c>
      <c r="J128" s="107">
        <v>949.96</v>
      </c>
      <c r="K128" s="107">
        <v>1073.71</v>
      </c>
      <c r="L128" s="107">
        <v>1163.44</v>
      </c>
      <c r="M128" s="107">
        <v>1221.98</v>
      </c>
      <c r="N128" s="107">
        <v>1276.25</v>
      </c>
      <c r="O128" s="107">
        <v>1332.64</v>
      </c>
      <c r="P128" s="107">
        <v>1391.46</v>
      </c>
      <c r="Q128" s="107">
        <v>1455.02</v>
      </c>
      <c r="R128" s="107">
        <v>1510.62</v>
      </c>
      <c r="S128" s="107">
        <v>1565</v>
      </c>
      <c r="T128" s="107">
        <v>1608.72</v>
      </c>
      <c r="U128" s="107">
        <v>1645.78</v>
      </c>
      <c r="V128" s="107">
        <v>1680.5</v>
      </c>
      <c r="W128" s="107">
        <v>1711.1</v>
      </c>
      <c r="X128" s="107">
        <v>1740.44</v>
      </c>
      <c r="Y128" s="107">
        <v>1767.31</v>
      </c>
      <c r="Z128" s="107">
        <v>1791.8</v>
      </c>
      <c r="AA128" s="107">
        <v>1815.02</v>
      </c>
    </row>
    <row r="129" spans="1:27" x14ac:dyDescent="0.35">
      <c r="A129" s="120"/>
      <c r="B129" s="81" t="s">
        <v>36</v>
      </c>
      <c r="C129" s="107">
        <v>25.9</v>
      </c>
      <c r="D129" s="107">
        <v>43.14</v>
      </c>
      <c r="E129" s="107">
        <v>73.040000000000006</v>
      </c>
      <c r="F129" s="107">
        <v>119.94</v>
      </c>
      <c r="G129" s="107">
        <v>206.24</v>
      </c>
      <c r="H129" s="107">
        <v>301.19</v>
      </c>
      <c r="I129" s="107">
        <v>391.86</v>
      </c>
      <c r="J129" s="107">
        <v>469.58</v>
      </c>
      <c r="K129" s="107">
        <v>523.86</v>
      </c>
      <c r="L129" s="107">
        <v>557.17999999999995</v>
      </c>
      <c r="M129" s="107">
        <v>571.88</v>
      </c>
      <c r="N129" s="107">
        <v>585.04</v>
      </c>
      <c r="O129" s="107">
        <v>595.57000000000005</v>
      </c>
      <c r="P129" s="107">
        <v>600.91</v>
      </c>
      <c r="Q129" s="107">
        <v>602.74</v>
      </c>
      <c r="R129" s="107">
        <v>605.55999999999995</v>
      </c>
      <c r="S129" s="107">
        <v>609.27</v>
      </c>
      <c r="T129" s="107">
        <v>618.41</v>
      </c>
      <c r="U129" s="107">
        <v>630.72</v>
      </c>
      <c r="V129" s="107">
        <v>643.37</v>
      </c>
      <c r="W129" s="107">
        <v>655.09</v>
      </c>
      <c r="X129" s="107">
        <v>666.32</v>
      </c>
      <c r="Y129" s="107">
        <v>676.61</v>
      </c>
      <c r="Z129" s="107">
        <v>685.99</v>
      </c>
      <c r="AA129" s="107">
        <v>694.88</v>
      </c>
    </row>
    <row r="130" spans="1:27" x14ac:dyDescent="0.35">
      <c r="B130" s="88" t="s">
        <v>37</v>
      </c>
      <c r="C130" s="105">
        <v>295.89999999999998</v>
      </c>
      <c r="D130" s="105">
        <v>361.34</v>
      </c>
      <c r="E130" s="105">
        <v>448.22</v>
      </c>
      <c r="F130" s="105">
        <v>559.29999999999995</v>
      </c>
      <c r="G130" s="105">
        <v>758.55</v>
      </c>
      <c r="H130" s="105">
        <v>996.05</v>
      </c>
      <c r="I130" s="105">
        <v>1202.5700000000002</v>
      </c>
      <c r="J130" s="105">
        <v>1419.54</v>
      </c>
      <c r="K130" s="105">
        <v>1597.5700000000002</v>
      </c>
      <c r="L130" s="105">
        <v>1720.62</v>
      </c>
      <c r="M130" s="105">
        <v>1793.8600000000001</v>
      </c>
      <c r="N130" s="105">
        <v>1861.29</v>
      </c>
      <c r="O130" s="105">
        <v>1928.21</v>
      </c>
      <c r="P130" s="105">
        <v>1992.37</v>
      </c>
      <c r="Q130" s="105">
        <v>2057.7600000000002</v>
      </c>
      <c r="R130" s="105">
        <v>2116.1799999999998</v>
      </c>
      <c r="S130" s="105">
        <v>2174.27</v>
      </c>
      <c r="T130" s="105">
        <v>2227.13</v>
      </c>
      <c r="U130" s="105">
        <v>2276.5</v>
      </c>
      <c r="V130" s="105">
        <v>2323.87</v>
      </c>
      <c r="W130" s="105">
        <v>2366.19</v>
      </c>
      <c r="X130" s="105">
        <v>2406.7600000000002</v>
      </c>
      <c r="Y130" s="105">
        <v>2443.92</v>
      </c>
      <c r="Z130" s="105">
        <v>2477.79</v>
      </c>
      <c r="AA130" s="105">
        <v>2509.9</v>
      </c>
    </row>
    <row r="131" spans="1:27" x14ac:dyDescent="0.35">
      <c r="B131" s="88"/>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c r="AA131" s="105"/>
    </row>
    <row r="132" spans="1:27" s="85" customFormat="1" x14ac:dyDescent="0.35">
      <c r="A132" s="120"/>
      <c r="B132" s="95" t="s">
        <v>101</v>
      </c>
      <c r="C132" s="95">
        <v>2026</v>
      </c>
      <c r="D132" s="95">
        <v>2027</v>
      </c>
      <c r="E132" s="95">
        <v>2028</v>
      </c>
      <c r="F132" s="95">
        <v>2029</v>
      </c>
      <c r="G132" s="95">
        <v>2030</v>
      </c>
      <c r="H132" s="95">
        <v>2031</v>
      </c>
      <c r="I132" s="95">
        <v>2032</v>
      </c>
      <c r="J132" s="95">
        <v>2033</v>
      </c>
      <c r="K132" s="95">
        <v>2034</v>
      </c>
      <c r="L132" s="95">
        <v>2035</v>
      </c>
      <c r="M132" s="95">
        <v>2036</v>
      </c>
      <c r="N132" s="95">
        <v>2037</v>
      </c>
      <c r="O132" s="95">
        <v>2038</v>
      </c>
      <c r="P132" s="95">
        <v>2039</v>
      </c>
      <c r="Q132" s="95">
        <v>2040</v>
      </c>
      <c r="R132" s="95">
        <v>2041</v>
      </c>
      <c r="S132" s="95">
        <v>2042</v>
      </c>
      <c r="T132" s="95">
        <v>2043</v>
      </c>
      <c r="U132" s="95">
        <v>2044</v>
      </c>
      <c r="V132" s="95">
        <v>2045</v>
      </c>
      <c r="W132" s="95">
        <v>2046</v>
      </c>
      <c r="X132" s="95">
        <v>2047</v>
      </c>
      <c r="Y132" s="95">
        <v>2048</v>
      </c>
      <c r="Z132" s="95">
        <v>2049</v>
      </c>
      <c r="AA132" s="95">
        <v>2050</v>
      </c>
    </row>
    <row r="133" spans="1:27" x14ac:dyDescent="0.35">
      <c r="A133" s="120"/>
      <c r="B133" s="81" t="s">
        <v>35</v>
      </c>
      <c r="C133" s="107">
        <v>1655.64</v>
      </c>
      <c r="D133" s="107">
        <v>1951.2</v>
      </c>
      <c r="E133" s="107">
        <v>2300.62</v>
      </c>
      <c r="F133" s="107">
        <v>2694.18</v>
      </c>
      <c r="G133" s="107">
        <v>3386.77</v>
      </c>
      <c r="H133" s="107">
        <v>4260.87</v>
      </c>
      <c r="I133" s="107">
        <v>4971.26</v>
      </c>
      <c r="J133" s="107">
        <v>5825.18</v>
      </c>
      <c r="K133" s="107">
        <v>6584.02</v>
      </c>
      <c r="L133" s="107">
        <v>7134.22</v>
      </c>
      <c r="M133" s="107">
        <v>7493.2</v>
      </c>
      <c r="N133" s="107">
        <v>7825.97</v>
      </c>
      <c r="O133" s="107">
        <v>8171.74</v>
      </c>
      <c r="P133" s="107">
        <v>8532.4</v>
      </c>
      <c r="Q133" s="107">
        <v>8922.18</v>
      </c>
      <c r="R133" s="107">
        <v>9263.14</v>
      </c>
      <c r="S133" s="107">
        <v>9596.58</v>
      </c>
      <c r="T133" s="107">
        <v>9864.66</v>
      </c>
      <c r="U133" s="107">
        <v>10091.92</v>
      </c>
      <c r="V133" s="107">
        <v>10304.81</v>
      </c>
      <c r="W133" s="107">
        <v>10492.46</v>
      </c>
      <c r="X133" s="107">
        <v>10672.37</v>
      </c>
      <c r="Y133" s="107">
        <v>10837.14</v>
      </c>
      <c r="Z133" s="107">
        <v>10987.34</v>
      </c>
      <c r="AA133" s="107">
        <v>11129.72</v>
      </c>
    </row>
    <row r="134" spans="1:27" x14ac:dyDescent="0.35">
      <c r="A134" s="120"/>
      <c r="B134" s="81" t="s">
        <v>36</v>
      </c>
      <c r="C134" s="107">
        <v>158.82</v>
      </c>
      <c r="D134" s="107">
        <v>264.52999999999997</v>
      </c>
      <c r="E134" s="107">
        <v>447.88</v>
      </c>
      <c r="F134" s="107">
        <v>735.46</v>
      </c>
      <c r="G134" s="107">
        <v>1264.6500000000001</v>
      </c>
      <c r="H134" s="107">
        <v>1846.87</v>
      </c>
      <c r="I134" s="107">
        <v>2402.9</v>
      </c>
      <c r="J134" s="107">
        <v>2879.49</v>
      </c>
      <c r="K134" s="107">
        <v>3212.32</v>
      </c>
      <c r="L134" s="107">
        <v>3416.64</v>
      </c>
      <c r="M134" s="107">
        <v>3506.79</v>
      </c>
      <c r="N134" s="107">
        <v>3587.44</v>
      </c>
      <c r="O134" s="107">
        <v>3652.04</v>
      </c>
      <c r="P134" s="107">
        <v>3684.78</v>
      </c>
      <c r="Q134" s="107">
        <v>3695.99</v>
      </c>
      <c r="R134" s="107">
        <v>3713.29</v>
      </c>
      <c r="S134" s="107">
        <v>3736.06</v>
      </c>
      <c r="T134" s="107">
        <v>3792.1</v>
      </c>
      <c r="U134" s="107">
        <v>3867.6</v>
      </c>
      <c r="V134" s="107">
        <v>3945.17</v>
      </c>
      <c r="W134" s="107">
        <v>4017.01</v>
      </c>
      <c r="X134" s="107">
        <v>4085.88</v>
      </c>
      <c r="Y134" s="107">
        <v>4148.97</v>
      </c>
      <c r="Z134" s="107">
        <v>4206.47</v>
      </c>
      <c r="AA134" s="107">
        <v>4260.9799999999996</v>
      </c>
    </row>
    <row r="135" spans="1:27" s="88" customFormat="1" x14ac:dyDescent="0.35">
      <c r="B135" s="88" t="s">
        <v>37</v>
      </c>
      <c r="C135" s="108">
        <v>1814.46</v>
      </c>
      <c r="D135" s="108">
        <v>2215.73</v>
      </c>
      <c r="E135" s="108">
        <v>2748.5</v>
      </c>
      <c r="F135" s="108">
        <v>3429.64</v>
      </c>
      <c r="G135" s="108">
        <v>4651.42</v>
      </c>
      <c r="H135" s="108">
        <v>6107.74</v>
      </c>
      <c r="I135" s="108">
        <v>7374.16</v>
      </c>
      <c r="J135" s="108">
        <v>8704.67</v>
      </c>
      <c r="K135" s="108">
        <v>9796.34</v>
      </c>
      <c r="L135" s="108">
        <v>10550.86</v>
      </c>
      <c r="M135" s="108">
        <v>10999.99</v>
      </c>
      <c r="N135" s="108">
        <v>11413.41</v>
      </c>
      <c r="O135" s="108">
        <v>11823.779999999999</v>
      </c>
      <c r="P135" s="108">
        <v>12217.18</v>
      </c>
      <c r="Q135" s="108">
        <v>12618.17</v>
      </c>
      <c r="R135" s="108">
        <v>12976.43</v>
      </c>
      <c r="S135" s="108">
        <v>13332.64</v>
      </c>
      <c r="T135" s="108">
        <v>13656.76</v>
      </c>
      <c r="U135" s="108">
        <v>13959.52</v>
      </c>
      <c r="V135" s="108">
        <v>14249.98</v>
      </c>
      <c r="W135" s="108">
        <v>14509.47</v>
      </c>
      <c r="X135" s="108">
        <v>14758.25</v>
      </c>
      <c r="Y135" s="108">
        <v>14986.11</v>
      </c>
      <c r="Z135" s="108">
        <v>15193.810000000001</v>
      </c>
      <c r="AA135" s="108">
        <v>15390.699999999999</v>
      </c>
    </row>
    <row r="137" spans="1:27" s="4" customFormat="1" ht="17" x14ac:dyDescent="0.35">
      <c r="A137" s="280"/>
      <c r="B137" s="4" t="s">
        <v>536</v>
      </c>
      <c r="C137" s="125"/>
    </row>
    <row r="138" spans="1:27" x14ac:dyDescent="0.35">
      <c r="A138" s="120"/>
      <c r="K138" s="104"/>
      <c r="L138" s="104"/>
      <c r="M138" s="104"/>
      <c r="N138" s="104"/>
      <c r="O138" s="104"/>
      <c r="P138" s="104"/>
      <c r="Q138" s="104"/>
      <c r="R138" s="104"/>
      <c r="S138" s="104"/>
      <c r="T138" s="104"/>
      <c r="U138" s="104"/>
      <c r="V138" s="104"/>
      <c r="W138" s="104"/>
      <c r="X138" s="104"/>
      <c r="Y138" s="104"/>
      <c r="Z138" s="104"/>
      <c r="AA138" s="104"/>
    </row>
    <row r="139" spans="1:27" x14ac:dyDescent="0.35">
      <c r="A139" s="120"/>
      <c r="B139" s="248" t="s">
        <v>49</v>
      </c>
      <c r="C139" s="248">
        <v>2026</v>
      </c>
      <c r="D139" s="248">
        <v>2027</v>
      </c>
      <c r="E139" s="248">
        <v>2028</v>
      </c>
      <c r="F139" s="248">
        <v>2029</v>
      </c>
      <c r="G139" s="248">
        <v>2030</v>
      </c>
      <c r="H139" s="248">
        <v>2031</v>
      </c>
      <c r="I139" s="248">
        <v>2032</v>
      </c>
      <c r="J139" s="248">
        <v>2033</v>
      </c>
      <c r="K139" s="248">
        <v>2034</v>
      </c>
      <c r="L139" s="248">
        <v>2035</v>
      </c>
      <c r="M139" s="248">
        <v>2036</v>
      </c>
      <c r="N139" s="248">
        <v>2037</v>
      </c>
      <c r="O139" s="248">
        <v>2038</v>
      </c>
      <c r="P139" s="248">
        <v>2039</v>
      </c>
      <c r="Q139" s="248">
        <v>2040</v>
      </c>
      <c r="R139" s="248">
        <v>2041</v>
      </c>
      <c r="S139" s="248">
        <v>2042</v>
      </c>
      <c r="T139" s="248">
        <v>2043</v>
      </c>
      <c r="U139" s="248">
        <v>2044</v>
      </c>
      <c r="V139" s="248">
        <v>2045</v>
      </c>
      <c r="W139" s="248">
        <v>2046</v>
      </c>
      <c r="X139" s="248">
        <v>2047</v>
      </c>
      <c r="Y139" s="248">
        <v>2048</v>
      </c>
      <c r="Z139" s="248">
        <v>2049</v>
      </c>
      <c r="AA139" s="248">
        <v>2050</v>
      </c>
    </row>
    <row r="140" spans="1:27" x14ac:dyDescent="0.35">
      <c r="A140" s="120"/>
      <c r="B140" s="81" t="s">
        <v>377</v>
      </c>
      <c r="C140" s="107">
        <v>112.8</v>
      </c>
      <c r="D140" s="107">
        <v>312.8</v>
      </c>
      <c r="E140" s="107">
        <v>312.8</v>
      </c>
      <c r="F140" s="107">
        <v>429.8</v>
      </c>
      <c r="G140" s="107">
        <v>1034.8</v>
      </c>
      <c r="H140" s="107">
        <v>2534.8000000000002</v>
      </c>
      <c r="I140" s="107">
        <v>2534.8000000000002</v>
      </c>
      <c r="J140" s="107">
        <v>2534.8000000000002</v>
      </c>
      <c r="K140" s="107">
        <v>2534.8000000000002</v>
      </c>
      <c r="L140" s="107">
        <v>2534.8000000000002</v>
      </c>
      <c r="M140" s="107">
        <v>2534.8000000000002</v>
      </c>
      <c r="N140" s="107">
        <v>2534.8000000000002</v>
      </c>
      <c r="O140" s="107">
        <v>2534.8000000000002</v>
      </c>
      <c r="P140" s="107">
        <v>2534.8000000000002</v>
      </c>
      <c r="Q140" s="107">
        <v>2534.8000000000002</v>
      </c>
      <c r="R140" s="107">
        <v>2534.8000000000002</v>
      </c>
      <c r="S140" s="107">
        <v>2534.8000000000002</v>
      </c>
      <c r="T140" s="107">
        <v>2534.8000000000002</v>
      </c>
      <c r="U140" s="107">
        <v>2534.8000000000002</v>
      </c>
      <c r="V140" s="107">
        <v>2534.8000000000002</v>
      </c>
      <c r="W140" s="107">
        <v>2534.8000000000002</v>
      </c>
      <c r="X140" s="107">
        <v>2534.8000000000002</v>
      </c>
      <c r="Y140" s="107">
        <v>2533.3000000000002</v>
      </c>
      <c r="Z140" s="107">
        <v>2525.1999999999998</v>
      </c>
      <c r="AA140" s="107">
        <v>2441</v>
      </c>
    </row>
    <row r="141" spans="1:27" x14ac:dyDescent="0.35">
      <c r="A141" s="120"/>
      <c r="B141" s="81" t="s">
        <v>378</v>
      </c>
      <c r="C141" s="107">
        <v>0</v>
      </c>
      <c r="D141" s="107">
        <v>0</v>
      </c>
      <c r="E141" s="107">
        <v>0</v>
      </c>
      <c r="F141" s="107">
        <v>0</v>
      </c>
      <c r="G141" s="107">
        <v>280</v>
      </c>
      <c r="H141" s="107">
        <v>280</v>
      </c>
      <c r="I141" s="107">
        <v>280</v>
      </c>
      <c r="J141" s="107">
        <v>280</v>
      </c>
      <c r="K141" s="107">
        <v>280</v>
      </c>
      <c r="L141" s="107">
        <v>280</v>
      </c>
      <c r="M141" s="107">
        <v>280</v>
      </c>
      <c r="N141" s="107">
        <v>280</v>
      </c>
      <c r="O141" s="107">
        <v>280</v>
      </c>
      <c r="P141" s="107">
        <v>280</v>
      </c>
      <c r="Q141" s="107">
        <v>280</v>
      </c>
      <c r="R141" s="107">
        <v>280</v>
      </c>
      <c r="S141" s="107">
        <v>280</v>
      </c>
      <c r="T141" s="107">
        <v>280</v>
      </c>
      <c r="U141" s="107">
        <v>280</v>
      </c>
      <c r="V141" s="107">
        <v>280</v>
      </c>
      <c r="W141" s="107">
        <v>280</v>
      </c>
      <c r="X141" s="107">
        <v>280</v>
      </c>
      <c r="Y141" s="107">
        <v>280</v>
      </c>
      <c r="Z141" s="107">
        <v>280</v>
      </c>
      <c r="AA141" s="107">
        <v>280</v>
      </c>
    </row>
    <row r="142" spans="1:27" x14ac:dyDescent="0.35">
      <c r="A142" s="120"/>
      <c r="B142" s="81" t="s">
        <v>379</v>
      </c>
      <c r="C142" s="107">
        <v>0</v>
      </c>
      <c r="D142" s="107">
        <v>0</v>
      </c>
      <c r="E142" s="107">
        <v>0</v>
      </c>
      <c r="F142" s="107">
        <v>0</v>
      </c>
      <c r="G142" s="107">
        <v>0</v>
      </c>
      <c r="H142" s="107">
        <v>0</v>
      </c>
      <c r="I142" s="107">
        <v>0</v>
      </c>
      <c r="J142" s="107">
        <v>0</v>
      </c>
      <c r="K142" s="107">
        <v>0</v>
      </c>
      <c r="L142" s="107">
        <v>0</v>
      </c>
      <c r="M142" s="107">
        <v>0</v>
      </c>
      <c r="N142" s="107">
        <v>0</v>
      </c>
      <c r="O142" s="107">
        <v>0</v>
      </c>
      <c r="P142" s="107">
        <v>0</v>
      </c>
      <c r="Q142" s="107">
        <v>500</v>
      </c>
      <c r="R142" s="107">
        <v>600</v>
      </c>
      <c r="S142" s="107">
        <v>600</v>
      </c>
      <c r="T142" s="107">
        <v>600</v>
      </c>
      <c r="U142" s="107">
        <v>600</v>
      </c>
      <c r="V142" s="107">
        <v>600</v>
      </c>
      <c r="W142" s="107">
        <v>600</v>
      </c>
      <c r="X142" s="107">
        <v>600</v>
      </c>
      <c r="Y142" s="107">
        <v>600</v>
      </c>
      <c r="Z142" s="107">
        <v>600</v>
      </c>
      <c r="AA142" s="107">
        <v>600</v>
      </c>
    </row>
    <row r="143" spans="1:27" x14ac:dyDescent="0.35">
      <c r="A143" s="120"/>
      <c r="B143" s="81" t="s">
        <v>480</v>
      </c>
      <c r="C143" s="107">
        <v>0</v>
      </c>
      <c r="D143" s="107">
        <v>0</v>
      </c>
      <c r="E143" s="107">
        <v>0</v>
      </c>
      <c r="F143" s="107">
        <v>0</v>
      </c>
      <c r="G143" s="107">
        <v>0</v>
      </c>
      <c r="H143" s="107">
        <v>0</v>
      </c>
      <c r="I143" s="107">
        <v>0</v>
      </c>
      <c r="J143" s="107">
        <v>0</v>
      </c>
      <c r="K143" s="107">
        <v>0</v>
      </c>
      <c r="L143" s="107">
        <v>0</v>
      </c>
      <c r="M143" s="107">
        <v>0</v>
      </c>
      <c r="N143" s="107">
        <v>0</v>
      </c>
      <c r="O143" s="107">
        <v>0</v>
      </c>
      <c r="P143" s="107">
        <v>0</v>
      </c>
      <c r="Q143" s="107">
        <v>0</v>
      </c>
      <c r="R143" s="107">
        <v>400</v>
      </c>
      <c r="S143" s="107">
        <v>400</v>
      </c>
      <c r="T143" s="107">
        <v>400</v>
      </c>
      <c r="U143" s="107">
        <v>400</v>
      </c>
      <c r="V143" s="107">
        <v>400</v>
      </c>
      <c r="W143" s="107">
        <v>400</v>
      </c>
      <c r="X143" s="107">
        <v>400</v>
      </c>
      <c r="Y143" s="107">
        <v>400</v>
      </c>
      <c r="Z143" s="107">
        <v>400</v>
      </c>
      <c r="AA143" s="107">
        <v>400</v>
      </c>
    </row>
    <row r="144" spans="1:27" x14ac:dyDescent="0.35">
      <c r="A144" s="120"/>
      <c r="B144" s="81" t="s">
        <v>177</v>
      </c>
      <c r="C144" s="107">
        <v>0</v>
      </c>
      <c r="D144" s="107">
        <v>0</v>
      </c>
      <c r="E144" s="107">
        <v>0</v>
      </c>
      <c r="F144" s="107">
        <v>0</v>
      </c>
      <c r="G144" s="107">
        <v>0</v>
      </c>
      <c r="H144" s="107">
        <v>0</v>
      </c>
      <c r="I144" s="107">
        <v>0</v>
      </c>
      <c r="J144" s="107">
        <v>0</v>
      </c>
      <c r="K144" s="107">
        <v>0</v>
      </c>
      <c r="L144" s="107">
        <v>0</v>
      </c>
      <c r="M144" s="107">
        <v>0</v>
      </c>
      <c r="N144" s="107">
        <v>0</v>
      </c>
      <c r="O144" s="107">
        <v>0</v>
      </c>
      <c r="P144" s="107">
        <v>0</v>
      </c>
      <c r="Q144" s="107">
        <v>0</v>
      </c>
      <c r="R144" s="107">
        <v>0</v>
      </c>
      <c r="S144" s="107">
        <v>0</v>
      </c>
      <c r="T144" s="107">
        <v>0</v>
      </c>
      <c r="U144" s="107">
        <v>0</v>
      </c>
      <c r="V144" s="107">
        <v>0</v>
      </c>
      <c r="W144" s="107">
        <v>0</v>
      </c>
      <c r="X144" s="107">
        <v>0</v>
      </c>
      <c r="Y144" s="107">
        <v>0</v>
      </c>
      <c r="Z144" s="107">
        <v>0</v>
      </c>
      <c r="AA144" s="107">
        <v>0</v>
      </c>
    </row>
    <row r="145" spans="1:27" x14ac:dyDescent="0.35">
      <c r="A145" s="120"/>
      <c r="B145" s="81" t="s">
        <v>181</v>
      </c>
      <c r="C145" s="107">
        <v>0</v>
      </c>
      <c r="D145" s="107">
        <v>0</v>
      </c>
      <c r="E145" s="107">
        <v>0</v>
      </c>
      <c r="F145" s="107">
        <v>0</v>
      </c>
      <c r="G145" s="107">
        <v>0</v>
      </c>
      <c r="H145" s="107">
        <v>0</v>
      </c>
      <c r="I145" s="107">
        <v>0</v>
      </c>
      <c r="J145" s="107">
        <v>0</v>
      </c>
      <c r="K145" s="107">
        <v>0</v>
      </c>
      <c r="L145" s="107">
        <v>0</v>
      </c>
      <c r="M145" s="107">
        <v>0</v>
      </c>
      <c r="N145" s="107">
        <v>0</v>
      </c>
      <c r="O145" s="107">
        <v>0</v>
      </c>
      <c r="P145" s="107">
        <v>0</v>
      </c>
      <c r="Q145" s="107">
        <v>0</v>
      </c>
      <c r="R145" s="107">
        <v>0</v>
      </c>
      <c r="S145" s="107">
        <v>2837</v>
      </c>
      <c r="T145" s="107">
        <v>2837</v>
      </c>
      <c r="U145" s="107">
        <v>5674</v>
      </c>
      <c r="V145" s="107">
        <v>5674</v>
      </c>
      <c r="W145" s="107">
        <v>5674</v>
      </c>
      <c r="X145" s="107">
        <v>5674</v>
      </c>
      <c r="Y145" s="107">
        <v>5674</v>
      </c>
      <c r="Z145" s="107">
        <v>5674</v>
      </c>
      <c r="AA145" s="107">
        <v>5674</v>
      </c>
    </row>
    <row r="146" spans="1:27" x14ac:dyDescent="0.35">
      <c r="A146" s="120"/>
      <c r="B146" s="81" t="s">
        <v>380</v>
      </c>
      <c r="C146" s="107">
        <v>0</v>
      </c>
      <c r="D146" s="107">
        <v>0</v>
      </c>
      <c r="E146" s="107">
        <v>0</v>
      </c>
      <c r="F146" s="107">
        <v>0</v>
      </c>
      <c r="G146" s="107">
        <v>0</v>
      </c>
      <c r="H146" s="107">
        <v>0</v>
      </c>
      <c r="I146" s="107">
        <v>0</v>
      </c>
      <c r="J146" s="107">
        <v>0</v>
      </c>
      <c r="K146" s="107">
        <v>0</v>
      </c>
      <c r="L146" s="107">
        <v>0</v>
      </c>
      <c r="M146" s="107">
        <v>227.5</v>
      </c>
      <c r="N146" s="107">
        <v>455.01</v>
      </c>
      <c r="O146" s="107">
        <v>682.51</v>
      </c>
      <c r="P146" s="107">
        <v>910.02</v>
      </c>
      <c r="Q146" s="107">
        <v>1137.52</v>
      </c>
      <c r="R146" s="107">
        <v>1365.02</v>
      </c>
      <c r="S146" s="107">
        <v>1592.53</v>
      </c>
      <c r="T146" s="107">
        <v>1820.03</v>
      </c>
      <c r="U146" s="107">
        <v>2047.54</v>
      </c>
      <c r="V146" s="107">
        <v>2275.04</v>
      </c>
      <c r="W146" s="107">
        <v>2502.54</v>
      </c>
      <c r="X146" s="107">
        <v>2730.05</v>
      </c>
      <c r="Y146" s="107">
        <v>2957.55</v>
      </c>
      <c r="Z146" s="107">
        <v>3185.06</v>
      </c>
      <c r="AA146" s="107">
        <v>3412.56</v>
      </c>
    </row>
    <row r="147" spans="1:27" x14ac:dyDescent="0.35">
      <c r="A147" s="120"/>
      <c r="B147" s="81" t="s">
        <v>381</v>
      </c>
      <c r="C147" s="107">
        <v>0</v>
      </c>
      <c r="D147" s="107">
        <v>0</v>
      </c>
      <c r="E147" s="107">
        <v>0</v>
      </c>
      <c r="F147" s="107">
        <v>0</v>
      </c>
      <c r="G147" s="107">
        <v>0</v>
      </c>
      <c r="H147" s="107">
        <v>0</v>
      </c>
      <c r="I147" s="107">
        <v>0</v>
      </c>
      <c r="J147" s="107">
        <v>0</v>
      </c>
      <c r="K147" s="107">
        <v>0</v>
      </c>
      <c r="L147" s="107">
        <v>0</v>
      </c>
      <c r="M147" s="107">
        <v>252.79</v>
      </c>
      <c r="N147" s="107">
        <v>505.57</v>
      </c>
      <c r="O147" s="107">
        <v>758.36</v>
      </c>
      <c r="P147" s="107">
        <v>1011.14</v>
      </c>
      <c r="Q147" s="107">
        <v>1263.93</v>
      </c>
      <c r="R147" s="107">
        <v>1516.72</v>
      </c>
      <c r="S147" s="107">
        <v>1769.5</v>
      </c>
      <c r="T147" s="107">
        <v>2022.29</v>
      </c>
      <c r="U147" s="107">
        <v>2275.08</v>
      </c>
      <c r="V147" s="107">
        <v>2527.86</v>
      </c>
      <c r="W147" s="107">
        <v>2780.65</v>
      </c>
      <c r="X147" s="107">
        <v>3033.43</v>
      </c>
      <c r="Y147" s="107">
        <v>3286.22</v>
      </c>
      <c r="Z147" s="107">
        <v>3539.01</v>
      </c>
      <c r="AA147" s="107">
        <v>3791.79</v>
      </c>
    </row>
    <row r="148" spans="1:27" x14ac:dyDescent="0.35">
      <c r="A148" s="120"/>
      <c r="B148" s="81" t="s">
        <v>391</v>
      </c>
      <c r="C148" s="107">
        <v>0</v>
      </c>
      <c r="D148" s="107">
        <v>0</v>
      </c>
      <c r="E148" s="107">
        <v>0</v>
      </c>
      <c r="F148" s="107">
        <v>0</v>
      </c>
      <c r="G148" s="107">
        <v>0</v>
      </c>
      <c r="H148" s="107">
        <v>0</v>
      </c>
      <c r="I148" s="107">
        <v>0</v>
      </c>
      <c r="J148" s="107">
        <v>0</v>
      </c>
      <c r="K148" s="107">
        <v>0</v>
      </c>
      <c r="L148" s="107">
        <v>0</v>
      </c>
      <c r="M148" s="107">
        <v>0</v>
      </c>
      <c r="N148" s="107">
        <v>0</v>
      </c>
      <c r="O148" s="107">
        <v>0</v>
      </c>
      <c r="P148" s="107">
        <v>0</v>
      </c>
      <c r="Q148" s="107">
        <v>0</v>
      </c>
      <c r="R148" s="107">
        <v>0</v>
      </c>
      <c r="S148" s="107">
        <v>0</v>
      </c>
      <c r="T148" s="107">
        <v>0</v>
      </c>
      <c r="U148" s="107">
        <v>0</v>
      </c>
      <c r="V148" s="107">
        <v>0</v>
      </c>
      <c r="W148" s="107">
        <v>0</v>
      </c>
      <c r="X148" s="107">
        <v>0</v>
      </c>
      <c r="Y148" s="107">
        <v>0</v>
      </c>
      <c r="Z148" s="107">
        <v>0</v>
      </c>
      <c r="AA148" s="107">
        <v>0</v>
      </c>
    </row>
    <row r="149" spans="1:27" x14ac:dyDescent="0.35">
      <c r="B149" s="88" t="s">
        <v>417</v>
      </c>
      <c r="C149" s="108">
        <v>112.8</v>
      </c>
      <c r="D149" s="108">
        <v>312.8</v>
      </c>
      <c r="E149" s="108">
        <v>312.8</v>
      </c>
      <c r="F149" s="108">
        <v>429.8</v>
      </c>
      <c r="G149" s="108">
        <v>1314.8</v>
      </c>
      <c r="H149" s="108">
        <v>2814.8</v>
      </c>
      <c r="I149" s="108">
        <v>2814.8</v>
      </c>
      <c r="J149" s="108">
        <v>2814.8</v>
      </c>
      <c r="K149" s="108">
        <v>2814.8</v>
      </c>
      <c r="L149" s="108">
        <v>2814.8</v>
      </c>
      <c r="M149" s="108">
        <v>3295.09</v>
      </c>
      <c r="N149" s="108">
        <v>3775.3800000000006</v>
      </c>
      <c r="O149" s="108">
        <v>4255.67</v>
      </c>
      <c r="P149" s="108">
        <v>4735.96</v>
      </c>
      <c r="Q149" s="108">
        <v>5716.25</v>
      </c>
      <c r="R149" s="108">
        <v>6696.54</v>
      </c>
      <c r="S149" s="108">
        <v>7176.83</v>
      </c>
      <c r="T149" s="108">
        <v>7657.12</v>
      </c>
      <c r="U149" s="108">
        <v>8137.42</v>
      </c>
      <c r="V149" s="108">
        <v>8617.7000000000007</v>
      </c>
      <c r="W149" s="108">
        <v>9097.99</v>
      </c>
      <c r="X149" s="108">
        <v>9578.2800000000007</v>
      </c>
      <c r="Y149" s="108">
        <v>10057.07</v>
      </c>
      <c r="Z149" s="108">
        <v>10529.27</v>
      </c>
      <c r="AA149" s="108">
        <v>10925.349999999999</v>
      </c>
    </row>
    <row r="150" spans="1:27" x14ac:dyDescent="0.35">
      <c r="A150" s="120"/>
      <c r="B150" s="88" t="s">
        <v>392</v>
      </c>
      <c r="C150" s="108">
        <v>112.8</v>
      </c>
      <c r="D150" s="108">
        <v>312.8</v>
      </c>
      <c r="E150" s="108">
        <v>312.8</v>
      </c>
      <c r="F150" s="108">
        <v>429.8</v>
      </c>
      <c r="G150" s="108">
        <v>1314.8</v>
      </c>
      <c r="H150" s="108">
        <v>2814.8</v>
      </c>
      <c r="I150" s="108">
        <v>2814.8</v>
      </c>
      <c r="J150" s="108">
        <v>2814.8</v>
      </c>
      <c r="K150" s="108">
        <v>2814.8</v>
      </c>
      <c r="L150" s="108">
        <v>2814.8</v>
      </c>
      <c r="M150" s="108">
        <v>3295.09</v>
      </c>
      <c r="N150" s="108">
        <v>3775.3800000000006</v>
      </c>
      <c r="O150" s="108">
        <v>4255.67</v>
      </c>
      <c r="P150" s="108">
        <v>4735.96</v>
      </c>
      <c r="Q150" s="108">
        <v>5716.25</v>
      </c>
      <c r="R150" s="108">
        <v>6696.54</v>
      </c>
      <c r="S150" s="108">
        <v>10013.83</v>
      </c>
      <c r="T150" s="108">
        <v>10494.119999999999</v>
      </c>
      <c r="U150" s="108">
        <v>13811.42</v>
      </c>
      <c r="V150" s="108">
        <v>14291.7</v>
      </c>
      <c r="W150" s="108">
        <v>14771.99</v>
      </c>
      <c r="X150" s="108">
        <v>15252.279999999999</v>
      </c>
      <c r="Y150" s="108">
        <v>15731.069999999998</v>
      </c>
      <c r="Z150" s="108">
        <v>16203.27</v>
      </c>
      <c r="AA150" s="108">
        <v>16599.349999999999</v>
      </c>
    </row>
    <row r="151" spans="1:27" x14ac:dyDescent="0.35">
      <c r="A151" s="120"/>
      <c r="K151" s="104"/>
      <c r="L151" s="104"/>
      <c r="M151" s="104"/>
      <c r="N151" s="104"/>
      <c r="O151" s="104"/>
      <c r="P151" s="104"/>
      <c r="Q151" s="104"/>
      <c r="R151" s="104"/>
      <c r="S151" s="104"/>
      <c r="T151" s="104"/>
      <c r="U151" s="104"/>
      <c r="V151" s="104"/>
      <c r="W151" s="104"/>
      <c r="X151" s="104"/>
      <c r="Y151" s="104"/>
      <c r="Z151" s="104"/>
      <c r="AA151" s="104"/>
    </row>
    <row r="152" spans="1:27" x14ac:dyDescent="0.35">
      <c r="A152" s="120"/>
      <c r="B152" s="248" t="s">
        <v>101</v>
      </c>
      <c r="C152" s="248">
        <v>2026</v>
      </c>
      <c r="D152" s="248">
        <v>2027</v>
      </c>
      <c r="E152" s="248">
        <v>2028</v>
      </c>
      <c r="F152" s="248">
        <v>2029</v>
      </c>
      <c r="G152" s="248">
        <v>2030</v>
      </c>
      <c r="H152" s="248">
        <v>2031</v>
      </c>
      <c r="I152" s="248">
        <v>2032</v>
      </c>
      <c r="J152" s="248">
        <v>2033</v>
      </c>
      <c r="K152" s="248">
        <v>2034</v>
      </c>
      <c r="L152" s="248">
        <v>2035</v>
      </c>
      <c r="M152" s="248">
        <v>2036</v>
      </c>
      <c r="N152" s="248">
        <v>2037</v>
      </c>
      <c r="O152" s="248">
        <v>2038</v>
      </c>
      <c r="P152" s="248">
        <v>2039</v>
      </c>
      <c r="Q152" s="248">
        <v>2040</v>
      </c>
      <c r="R152" s="248">
        <v>2041</v>
      </c>
      <c r="S152" s="248">
        <v>2042</v>
      </c>
      <c r="T152" s="248">
        <v>2043</v>
      </c>
      <c r="U152" s="248">
        <v>2044</v>
      </c>
      <c r="V152" s="248">
        <v>2045</v>
      </c>
      <c r="W152" s="248">
        <v>2046</v>
      </c>
      <c r="X152" s="248">
        <v>2047</v>
      </c>
      <c r="Y152" s="248">
        <v>2048</v>
      </c>
      <c r="Z152" s="248">
        <v>2049</v>
      </c>
      <c r="AA152" s="248">
        <v>2050</v>
      </c>
    </row>
    <row r="153" spans="1:27" x14ac:dyDescent="0.35">
      <c r="A153" s="120"/>
      <c r="B153" s="81" t="s">
        <v>377</v>
      </c>
      <c r="C153" s="107">
        <v>562</v>
      </c>
      <c r="D153" s="107">
        <v>1551</v>
      </c>
      <c r="E153" s="107">
        <v>1550</v>
      </c>
      <c r="F153" s="107">
        <v>2123</v>
      </c>
      <c r="G153" s="107">
        <v>5279</v>
      </c>
      <c r="H153" s="107">
        <v>11240</v>
      </c>
      <c r="I153" s="107">
        <v>10389</v>
      </c>
      <c r="J153" s="107">
        <v>10930</v>
      </c>
      <c r="K153" s="107">
        <v>11038</v>
      </c>
      <c r="L153" s="107">
        <v>10709</v>
      </c>
      <c r="M153" s="107">
        <v>10649</v>
      </c>
      <c r="N153" s="107">
        <v>10990</v>
      </c>
      <c r="O153" s="107">
        <v>11432</v>
      </c>
      <c r="P153" s="107">
        <v>11739</v>
      </c>
      <c r="Q153" s="107">
        <v>12195</v>
      </c>
      <c r="R153" s="107">
        <v>11621</v>
      </c>
      <c r="S153" s="107">
        <v>10975</v>
      </c>
      <c r="T153" s="107">
        <v>10195</v>
      </c>
      <c r="U153" s="107">
        <v>9184</v>
      </c>
      <c r="V153" s="107">
        <v>8867</v>
      </c>
      <c r="W153" s="107">
        <v>8523</v>
      </c>
      <c r="X153" s="107">
        <v>8324</v>
      </c>
      <c r="Y153" s="107">
        <v>8071</v>
      </c>
      <c r="Z153" s="107">
        <v>7831</v>
      </c>
      <c r="AA153" s="107">
        <v>7350</v>
      </c>
    </row>
    <row r="154" spans="1:27" x14ac:dyDescent="0.35">
      <c r="A154" s="120"/>
      <c r="B154" s="81" t="s">
        <v>378</v>
      </c>
      <c r="C154" s="107">
        <v>0</v>
      </c>
      <c r="D154" s="107">
        <v>0</v>
      </c>
      <c r="E154" s="107">
        <v>0</v>
      </c>
      <c r="F154" s="107">
        <v>0</v>
      </c>
      <c r="G154" s="107">
        <v>1289</v>
      </c>
      <c r="H154" s="107">
        <v>779</v>
      </c>
      <c r="I154" s="107">
        <v>572</v>
      </c>
      <c r="J154" s="107">
        <v>681</v>
      </c>
      <c r="K154" s="107">
        <v>698</v>
      </c>
      <c r="L154" s="107">
        <v>771</v>
      </c>
      <c r="M154" s="107">
        <v>778</v>
      </c>
      <c r="N154" s="107">
        <v>830</v>
      </c>
      <c r="O154" s="107">
        <v>812</v>
      </c>
      <c r="P154" s="107">
        <v>854</v>
      </c>
      <c r="Q154" s="107">
        <v>853</v>
      </c>
      <c r="R154" s="107">
        <v>773</v>
      </c>
      <c r="S154" s="107">
        <v>681</v>
      </c>
      <c r="T154" s="107">
        <v>649</v>
      </c>
      <c r="U154" s="107">
        <v>613</v>
      </c>
      <c r="V154" s="107">
        <v>590</v>
      </c>
      <c r="W154" s="107">
        <v>600</v>
      </c>
      <c r="X154" s="107">
        <v>605</v>
      </c>
      <c r="Y154" s="107">
        <v>590</v>
      </c>
      <c r="Z154" s="107">
        <v>558</v>
      </c>
      <c r="AA154" s="107">
        <v>513</v>
      </c>
    </row>
    <row r="155" spans="1:27" x14ac:dyDescent="0.35">
      <c r="A155" s="120"/>
      <c r="B155" s="81" t="s">
        <v>379</v>
      </c>
      <c r="C155" s="107">
        <v>0</v>
      </c>
      <c r="D155" s="107">
        <v>0</v>
      </c>
      <c r="E155" s="107">
        <v>0</v>
      </c>
      <c r="F155" s="107">
        <v>0</v>
      </c>
      <c r="G155" s="107">
        <v>0</v>
      </c>
      <c r="H155" s="107">
        <v>0</v>
      </c>
      <c r="I155" s="107">
        <v>0</v>
      </c>
      <c r="J155" s="107">
        <v>0</v>
      </c>
      <c r="K155" s="107">
        <v>0</v>
      </c>
      <c r="L155" s="107">
        <v>0</v>
      </c>
      <c r="M155" s="107">
        <v>0</v>
      </c>
      <c r="N155" s="107">
        <v>0</v>
      </c>
      <c r="O155" s="107">
        <v>0</v>
      </c>
      <c r="P155" s="107">
        <v>0</v>
      </c>
      <c r="Q155" s="107">
        <v>3174</v>
      </c>
      <c r="R155" s="107">
        <v>3825</v>
      </c>
      <c r="S155" s="107">
        <v>3793</v>
      </c>
      <c r="T155" s="107">
        <v>3736</v>
      </c>
      <c r="U155" s="107">
        <v>3608</v>
      </c>
      <c r="V155" s="107">
        <v>3341</v>
      </c>
      <c r="W155" s="107">
        <v>3060</v>
      </c>
      <c r="X155" s="107">
        <v>2905</v>
      </c>
      <c r="Y155" s="107">
        <v>2641</v>
      </c>
      <c r="Z155" s="107">
        <v>2520</v>
      </c>
      <c r="AA155" s="107">
        <v>2365</v>
      </c>
    </row>
    <row r="156" spans="1:27" x14ac:dyDescent="0.35">
      <c r="A156" s="120"/>
      <c r="B156" s="81" t="s">
        <v>480</v>
      </c>
      <c r="C156" s="107">
        <v>0</v>
      </c>
      <c r="D156" s="107">
        <v>0</v>
      </c>
      <c r="E156" s="107">
        <v>0</v>
      </c>
      <c r="F156" s="107">
        <v>0</v>
      </c>
      <c r="G156" s="107">
        <v>0</v>
      </c>
      <c r="H156" s="107">
        <v>0</v>
      </c>
      <c r="I156" s="107">
        <v>0</v>
      </c>
      <c r="J156" s="107">
        <v>0</v>
      </c>
      <c r="K156" s="107">
        <v>0</v>
      </c>
      <c r="L156" s="107">
        <v>0</v>
      </c>
      <c r="M156" s="107">
        <v>0</v>
      </c>
      <c r="N156" s="107">
        <v>0</v>
      </c>
      <c r="O156" s="107">
        <v>0</v>
      </c>
      <c r="P156" s="107">
        <v>0</v>
      </c>
      <c r="Q156" s="107">
        <v>0</v>
      </c>
      <c r="R156" s="107">
        <v>2513</v>
      </c>
      <c r="S156" s="107">
        <v>2501</v>
      </c>
      <c r="T156" s="107">
        <v>2499</v>
      </c>
      <c r="U156" s="107">
        <v>2415</v>
      </c>
      <c r="V156" s="107">
        <v>2327</v>
      </c>
      <c r="W156" s="107">
        <v>1989</v>
      </c>
      <c r="X156" s="107">
        <v>1840</v>
      </c>
      <c r="Y156" s="107">
        <v>1807</v>
      </c>
      <c r="Z156" s="107">
        <v>1586</v>
      </c>
      <c r="AA156" s="107">
        <v>1443</v>
      </c>
    </row>
    <row r="157" spans="1:27" x14ac:dyDescent="0.35">
      <c r="A157" s="120"/>
      <c r="B157" s="81" t="s">
        <v>177</v>
      </c>
      <c r="C157" s="107">
        <v>0</v>
      </c>
      <c r="D157" s="107">
        <v>0</v>
      </c>
      <c r="E157" s="107">
        <v>0</v>
      </c>
      <c r="F157" s="107">
        <v>0</v>
      </c>
      <c r="G157" s="107">
        <v>0</v>
      </c>
      <c r="H157" s="107">
        <v>0</v>
      </c>
      <c r="I157" s="107">
        <v>0</v>
      </c>
      <c r="J157" s="107">
        <v>0</v>
      </c>
      <c r="K157" s="107">
        <v>0</v>
      </c>
      <c r="L157" s="107">
        <v>0</v>
      </c>
      <c r="M157" s="107">
        <v>0</v>
      </c>
      <c r="N157" s="107">
        <v>0</v>
      </c>
      <c r="O157" s="107">
        <v>0</v>
      </c>
      <c r="P157" s="107">
        <v>0</v>
      </c>
      <c r="Q157" s="107">
        <v>0</v>
      </c>
      <c r="R157" s="107">
        <v>0</v>
      </c>
      <c r="S157" s="107">
        <v>0</v>
      </c>
      <c r="T157" s="107">
        <v>0</v>
      </c>
      <c r="U157" s="107">
        <v>0</v>
      </c>
      <c r="V157" s="107">
        <v>0</v>
      </c>
      <c r="W157" s="107">
        <v>0</v>
      </c>
      <c r="X157" s="107">
        <v>0</v>
      </c>
      <c r="Y157" s="107">
        <v>0</v>
      </c>
      <c r="Z157" s="107">
        <v>0</v>
      </c>
      <c r="AA157" s="107">
        <v>0</v>
      </c>
    </row>
    <row r="158" spans="1:27" x14ac:dyDescent="0.35">
      <c r="A158" s="120"/>
      <c r="B158" s="81" t="s">
        <v>181</v>
      </c>
      <c r="C158" s="107">
        <v>0</v>
      </c>
      <c r="D158" s="107">
        <v>0</v>
      </c>
      <c r="E158" s="107">
        <v>0</v>
      </c>
      <c r="F158" s="107">
        <v>0</v>
      </c>
      <c r="G158" s="107">
        <v>0</v>
      </c>
      <c r="H158" s="107">
        <v>0</v>
      </c>
      <c r="I158" s="107">
        <v>0</v>
      </c>
      <c r="J158" s="107">
        <v>0</v>
      </c>
      <c r="K158" s="107">
        <v>0</v>
      </c>
      <c r="L158" s="107">
        <v>0</v>
      </c>
      <c r="M158" s="107">
        <v>0</v>
      </c>
      <c r="N158" s="107">
        <v>0</v>
      </c>
      <c r="O158" s="107">
        <v>0</v>
      </c>
      <c r="P158" s="107">
        <v>0</v>
      </c>
      <c r="Q158" s="107">
        <v>0</v>
      </c>
      <c r="R158" s="107">
        <v>0</v>
      </c>
      <c r="S158" s="107">
        <v>17559</v>
      </c>
      <c r="T158" s="107">
        <v>13931</v>
      </c>
      <c r="U158" s="107">
        <v>30949</v>
      </c>
      <c r="V158" s="107">
        <v>28154</v>
      </c>
      <c r="W158" s="107">
        <v>28068</v>
      </c>
      <c r="X158" s="107">
        <v>27951</v>
      </c>
      <c r="Y158" s="107">
        <v>27911</v>
      </c>
      <c r="Z158" s="107">
        <v>27918</v>
      </c>
      <c r="AA158" s="107">
        <v>27837</v>
      </c>
    </row>
    <row r="159" spans="1:27" x14ac:dyDescent="0.35">
      <c r="A159" s="120"/>
      <c r="B159" s="81" t="s">
        <v>380</v>
      </c>
      <c r="C159" s="107">
        <v>0</v>
      </c>
      <c r="D159" s="107">
        <v>0</v>
      </c>
      <c r="E159" s="107">
        <v>0</v>
      </c>
      <c r="F159" s="107">
        <v>0</v>
      </c>
      <c r="G159" s="107">
        <v>0</v>
      </c>
      <c r="H159" s="107">
        <v>0</v>
      </c>
      <c r="I159" s="107">
        <v>0</v>
      </c>
      <c r="J159" s="107">
        <v>0</v>
      </c>
      <c r="K159" s="107">
        <v>0</v>
      </c>
      <c r="L159" s="107">
        <v>0</v>
      </c>
      <c r="M159" s="107">
        <v>1213</v>
      </c>
      <c r="N159" s="107">
        <v>2427</v>
      </c>
      <c r="O159" s="107">
        <v>3760</v>
      </c>
      <c r="P159" s="107">
        <v>5153</v>
      </c>
      <c r="Q159" s="107">
        <v>6646</v>
      </c>
      <c r="R159" s="107">
        <v>7833</v>
      </c>
      <c r="S159" s="107">
        <v>8950</v>
      </c>
      <c r="T159" s="107">
        <v>10397</v>
      </c>
      <c r="U159" s="107">
        <v>11473</v>
      </c>
      <c r="V159" s="107">
        <v>13005</v>
      </c>
      <c r="W159" s="107">
        <v>14343</v>
      </c>
      <c r="X159" s="107">
        <v>15575</v>
      </c>
      <c r="Y159" s="107">
        <v>16740</v>
      </c>
      <c r="Z159" s="107">
        <v>17791</v>
      </c>
      <c r="AA159" s="107">
        <v>18797</v>
      </c>
    </row>
    <row r="160" spans="1:27" x14ac:dyDescent="0.35">
      <c r="A160" s="120"/>
      <c r="B160" s="81" t="s">
        <v>381</v>
      </c>
      <c r="C160" s="107">
        <v>0</v>
      </c>
      <c r="D160" s="107">
        <v>0</v>
      </c>
      <c r="E160" s="107">
        <v>0</v>
      </c>
      <c r="F160" s="107">
        <v>0</v>
      </c>
      <c r="G160" s="107">
        <v>0</v>
      </c>
      <c r="H160" s="107">
        <v>0</v>
      </c>
      <c r="I160" s="107">
        <v>0</v>
      </c>
      <c r="J160" s="107">
        <v>0</v>
      </c>
      <c r="K160" s="107">
        <v>0</v>
      </c>
      <c r="L160" s="107">
        <v>0</v>
      </c>
      <c r="M160" s="107">
        <v>1122</v>
      </c>
      <c r="N160" s="107">
        <v>2319</v>
      </c>
      <c r="O160" s="107">
        <v>3465</v>
      </c>
      <c r="P160" s="107">
        <v>4969</v>
      </c>
      <c r="Q160" s="107">
        <v>6129</v>
      </c>
      <c r="R160" s="107">
        <v>6988</v>
      </c>
      <c r="S160" s="107">
        <v>7861</v>
      </c>
      <c r="T160" s="107">
        <v>8809</v>
      </c>
      <c r="U160" s="107">
        <v>9747</v>
      </c>
      <c r="V160" s="107">
        <v>10717</v>
      </c>
      <c r="W160" s="107">
        <v>11645</v>
      </c>
      <c r="X160" s="107">
        <v>12658</v>
      </c>
      <c r="Y160" s="107">
        <v>13099</v>
      </c>
      <c r="Z160" s="107">
        <v>13692</v>
      </c>
      <c r="AA160" s="107">
        <v>14053</v>
      </c>
    </row>
    <row r="161" spans="1:29" x14ac:dyDescent="0.35">
      <c r="A161" s="120"/>
      <c r="B161" s="81" t="s">
        <v>391</v>
      </c>
      <c r="C161" s="107">
        <v>0</v>
      </c>
      <c r="D161" s="107">
        <v>0</v>
      </c>
      <c r="E161" s="107">
        <v>0</v>
      </c>
      <c r="F161" s="107">
        <v>0</v>
      </c>
      <c r="G161" s="107">
        <v>0</v>
      </c>
      <c r="H161" s="107">
        <v>0</v>
      </c>
      <c r="I161" s="107">
        <v>0</v>
      </c>
      <c r="J161" s="107">
        <v>0</v>
      </c>
      <c r="K161" s="107">
        <v>0</v>
      </c>
      <c r="L161" s="107">
        <v>0</v>
      </c>
      <c r="M161" s="107">
        <v>0</v>
      </c>
      <c r="N161" s="107">
        <v>0</v>
      </c>
      <c r="O161" s="107">
        <v>0</v>
      </c>
      <c r="P161" s="107">
        <v>0</v>
      </c>
      <c r="Q161" s="107">
        <v>0</v>
      </c>
      <c r="R161" s="107">
        <v>0</v>
      </c>
      <c r="S161" s="107">
        <v>0</v>
      </c>
      <c r="T161" s="107">
        <v>0</v>
      </c>
      <c r="U161" s="107">
        <v>0</v>
      </c>
      <c r="V161" s="107">
        <v>0</v>
      </c>
      <c r="W161" s="107">
        <v>0</v>
      </c>
      <c r="X161" s="107">
        <v>0</v>
      </c>
      <c r="Y161" s="107">
        <v>0</v>
      </c>
      <c r="Z161" s="107">
        <v>0</v>
      </c>
      <c r="AA161" s="107">
        <v>0</v>
      </c>
    </row>
    <row r="162" spans="1:29" x14ac:dyDescent="0.35">
      <c r="B162" s="88" t="s">
        <v>417</v>
      </c>
      <c r="C162" s="108">
        <v>562</v>
      </c>
      <c r="D162" s="108">
        <v>1551</v>
      </c>
      <c r="E162" s="108">
        <v>1550</v>
      </c>
      <c r="F162" s="108">
        <v>2123</v>
      </c>
      <c r="G162" s="108">
        <v>6568</v>
      </c>
      <c r="H162" s="108">
        <v>12019</v>
      </c>
      <c r="I162" s="108">
        <v>10961</v>
      </c>
      <c r="J162" s="108">
        <v>11611</v>
      </c>
      <c r="K162" s="108">
        <v>11736</v>
      </c>
      <c r="L162" s="108">
        <v>11480</v>
      </c>
      <c r="M162" s="108">
        <v>13762</v>
      </c>
      <c r="N162" s="108">
        <v>16566</v>
      </c>
      <c r="O162" s="108">
        <v>19469</v>
      </c>
      <c r="P162" s="108">
        <v>22715</v>
      </c>
      <c r="Q162" s="108">
        <v>28997</v>
      </c>
      <c r="R162" s="108">
        <v>33553</v>
      </c>
      <c r="S162" s="108">
        <v>34761</v>
      </c>
      <c r="T162" s="108">
        <v>36285</v>
      </c>
      <c r="U162" s="108">
        <v>37040</v>
      </c>
      <c r="V162" s="108">
        <v>38847</v>
      </c>
      <c r="W162" s="108">
        <v>40160</v>
      </c>
      <c r="X162" s="108">
        <v>41907</v>
      </c>
      <c r="Y162" s="108">
        <v>42948</v>
      </c>
      <c r="Z162" s="108">
        <v>43978</v>
      </c>
      <c r="AA162" s="108">
        <v>44521</v>
      </c>
    </row>
    <row r="163" spans="1:29" x14ac:dyDescent="0.35">
      <c r="B163" s="88" t="s">
        <v>392</v>
      </c>
      <c r="C163" s="108">
        <v>562</v>
      </c>
      <c r="D163" s="108">
        <v>1551</v>
      </c>
      <c r="E163" s="108">
        <v>1550</v>
      </c>
      <c r="F163" s="108">
        <v>2123</v>
      </c>
      <c r="G163" s="108">
        <v>6568</v>
      </c>
      <c r="H163" s="108">
        <v>12019</v>
      </c>
      <c r="I163" s="108">
        <v>10961</v>
      </c>
      <c r="J163" s="108">
        <v>11611</v>
      </c>
      <c r="K163" s="108">
        <v>11736</v>
      </c>
      <c r="L163" s="108">
        <v>11480</v>
      </c>
      <c r="M163" s="108">
        <v>13762</v>
      </c>
      <c r="N163" s="108">
        <v>16566</v>
      </c>
      <c r="O163" s="108">
        <v>19469</v>
      </c>
      <c r="P163" s="108">
        <v>22715</v>
      </c>
      <c r="Q163" s="108">
        <v>28997</v>
      </c>
      <c r="R163" s="108">
        <v>33553</v>
      </c>
      <c r="S163" s="108">
        <v>52320</v>
      </c>
      <c r="T163" s="108">
        <v>50216</v>
      </c>
      <c r="U163" s="108">
        <v>67989</v>
      </c>
      <c r="V163" s="108">
        <v>67001</v>
      </c>
      <c r="W163" s="108">
        <v>68228</v>
      </c>
      <c r="X163" s="108">
        <v>69858</v>
      </c>
      <c r="Y163" s="108">
        <v>70859</v>
      </c>
      <c r="Z163" s="108">
        <v>71896</v>
      </c>
      <c r="AA163" s="108">
        <v>72358</v>
      </c>
    </row>
    <row r="164" spans="1:29" x14ac:dyDescent="0.35">
      <c r="A164" s="120"/>
    </row>
    <row r="165" spans="1:29" s="251" customFormat="1" x14ac:dyDescent="0.35">
      <c r="A165" s="249"/>
      <c r="B165" s="250" t="s">
        <v>48</v>
      </c>
      <c r="C165" s="249"/>
      <c r="D165" s="249"/>
      <c r="E165" s="249"/>
      <c r="F165" s="249"/>
      <c r="G165" s="249"/>
      <c r="H165" s="249"/>
      <c r="I165" s="249"/>
      <c r="J165" s="249"/>
      <c r="K165" s="249"/>
      <c r="L165" s="249"/>
      <c r="M165" s="249"/>
      <c r="N165" s="249"/>
      <c r="O165" s="249"/>
      <c r="P165" s="249"/>
      <c r="Q165" s="249"/>
      <c r="R165" s="249"/>
      <c r="S165" s="249"/>
      <c r="T165" s="249"/>
      <c r="U165" s="249"/>
      <c r="V165" s="249"/>
      <c r="W165" s="249"/>
      <c r="X165" s="249"/>
      <c r="Y165" s="249"/>
      <c r="Z165" s="249"/>
      <c r="AA165" s="249"/>
      <c r="AB165" s="249"/>
      <c r="AC165" s="249"/>
    </row>
    <row r="166" spans="1:29" x14ac:dyDescent="0.35">
      <c r="K166" s="104"/>
      <c r="L166" s="104"/>
      <c r="M166" s="104"/>
      <c r="N166" s="104"/>
      <c r="O166" s="104"/>
      <c r="P166" s="104"/>
      <c r="Q166" s="104"/>
      <c r="R166" s="104"/>
      <c r="S166" s="104"/>
      <c r="T166" s="104"/>
      <c r="U166" s="104"/>
      <c r="V166" s="104"/>
      <c r="W166" s="104"/>
      <c r="X166" s="104"/>
      <c r="Y166" s="104"/>
      <c r="Z166" s="104"/>
      <c r="AA166" s="104"/>
    </row>
    <row r="167" spans="1:29" s="3" customFormat="1" x14ac:dyDescent="0.35">
      <c r="A167" s="88"/>
      <c r="B167" s="248" t="s">
        <v>104</v>
      </c>
      <c r="C167" s="248">
        <v>2026</v>
      </c>
      <c r="D167" s="248">
        <v>2027</v>
      </c>
      <c r="E167" s="248">
        <v>2028</v>
      </c>
      <c r="F167" s="248">
        <v>2029</v>
      </c>
      <c r="G167" s="248">
        <v>2030</v>
      </c>
      <c r="H167" s="248">
        <v>2031</v>
      </c>
      <c r="I167" s="248">
        <v>2032</v>
      </c>
      <c r="J167" s="248">
        <v>2033</v>
      </c>
      <c r="K167" s="248">
        <v>2034</v>
      </c>
      <c r="L167" s="248">
        <v>2035</v>
      </c>
      <c r="M167" s="248">
        <v>2036</v>
      </c>
      <c r="N167" s="248">
        <v>2037</v>
      </c>
      <c r="O167" s="248">
        <v>2038</v>
      </c>
      <c r="P167" s="248">
        <v>2039</v>
      </c>
      <c r="Q167" s="248">
        <v>2040</v>
      </c>
      <c r="R167" s="248">
        <v>2041</v>
      </c>
      <c r="S167" s="248">
        <v>2042</v>
      </c>
      <c r="T167" s="248">
        <v>2043</v>
      </c>
      <c r="U167" s="248">
        <v>2044</v>
      </c>
      <c r="V167" s="248">
        <v>2045</v>
      </c>
      <c r="W167" s="248">
        <v>2046</v>
      </c>
      <c r="X167" s="248">
        <v>2047</v>
      </c>
      <c r="Y167" s="248">
        <v>2048</v>
      </c>
      <c r="Z167" s="248">
        <v>2049</v>
      </c>
      <c r="AA167" s="248">
        <v>2050</v>
      </c>
    </row>
    <row r="168" spans="1:29" s="3" customFormat="1" x14ac:dyDescent="0.35">
      <c r="A168" s="88"/>
      <c r="B168" s="81" t="s">
        <v>382</v>
      </c>
      <c r="C168" s="252">
        <v>112.8</v>
      </c>
      <c r="D168" s="252">
        <v>312.8</v>
      </c>
      <c r="E168" s="252">
        <v>312.8</v>
      </c>
      <c r="F168" s="252">
        <v>429.8</v>
      </c>
      <c r="G168" s="252">
        <v>1314.8</v>
      </c>
      <c r="H168" s="252">
        <v>2814.8</v>
      </c>
      <c r="I168" s="252">
        <v>2814.8</v>
      </c>
      <c r="J168" s="252">
        <v>2814.8</v>
      </c>
      <c r="K168" s="252">
        <v>2814.8</v>
      </c>
      <c r="L168" s="252">
        <v>2814.8</v>
      </c>
      <c r="M168" s="252">
        <v>2814.8</v>
      </c>
      <c r="N168" s="252">
        <v>2814.8</v>
      </c>
      <c r="O168" s="252">
        <v>2814.8</v>
      </c>
      <c r="P168" s="252">
        <v>2814.8</v>
      </c>
      <c r="Q168" s="252">
        <v>2814.8</v>
      </c>
      <c r="R168" s="252">
        <v>2814.8</v>
      </c>
      <c r="S168" s="252">
        <v>2814.8</v>
      </c>
      <c r="T168" s="252">
        <v>2814.8</v>
      </c>
      <c r="U168" s="252">
        <v>2814.8</v>
      </c>
      <c r="V168" s="252">
        <v>2814.8</v>
      </c>
      <c r="W168" s="252">
        <v>2814.8</v>
      </c>
      <c r="X168" s="252">
        <v>2814.8</v>
      </c>
      <c r="Y168" s="252">
        <v>2813.3</v>
      </c>
      <c r="Z168" s="252">
        <v>2805.2</v>
      </c>
      <c r="AA168" s="252">
        <v>2721</v>
      </c>
    </row>
    <row r="169" spans="1:29" s="3" customFormat="1" x14ac:dyDescent="0.35">
      <c r="A169" s="88"/>
      <c r="B169" s="81" t="s">
        <v>176</v>
      </c>
      <c r="C169" s="252">
        <v>0</v>
      </c>
      <c r="D169" s="252">
        <v>0</v>
      </c>
      <c r="E169" s="252">
        <v>0</v>
      </c>
      <c r="F169" s="252">
        <v>0</v>
      </c>
      <c r="G169" s="252">
        <v>0</v>
      </c>
      <c r="H169" s="252">
        <v>0</v>
      </c>
      <c r="I169" s="252">
        <v>0</v>
      </c>
      <c r="J169" s="252">
        <v>0</v>
      </c>
      <c r="K169" s="252">
        <v>0</v>
      </c>
      <c r="L169" s="252">
        <v>0</v>
      </c>
      <c r="M169" s="252">
        <v>0</v>
      </c>
      <c r="N169" s="252">
        <v>0</v>
      </c>
      <c r="O169" s="252">
        <v>0</v>
      </c>
      <c r="P169" s="252">
        <v>0</v>
      </c>
      <c r="Q169" s="252">
        <v>0</v>
      </c>
      <c r="R169" s="252">
        <v>0</v>
      </c>
      <c r="S169" s="252">
        <v>2837</v>
      </c>
      <c r="T169" s="252">
        <v>2837</v>
      </c>
      <c r="U169" s="252">
        <v>5674</v>
      </c>
      <c r="V169" s="252">
        <v>5674</v>
      </c>
      <c r="W169" s="252">
        <v>5674</v>
      </c>
      <c r="X169" s="252">
        <v>5674</v>
      </c>
      <c r="Y169" s="252">
        <v>5674</v>
      </c>
      <c r="Z169" s="252">
        <v>5674</v>
      </c>
      <c r="AA169" s="252">
        <v>5674</v>
      </c>
    </row>
    <row r="170" spans="1:29" s="3" customFormat="1" x14ac:dyDescent="0.35">
      <c r="A170" s="88"/>
      <c r="B170" s="81" t="s">
        <v>383</v>
      </c>
      <c r="C170" s="252">
        <v>0</v>
      </c>
      <c r="D170" s="252">
        <v>0</v>
      </c>
      <c r="E170" s="252">
        <v>0</v>
      </c>
      <c r="F170" s="252">
        <v>0</v>
      </c>
      <c r="G170" s="252">
        <v>0</v>
      </c>
      <c r="H170" s="252">
        <v>0</v>
      </c>
      <c r="I170" s="252">
        <v>0</v>
      </c>
      <c r="J170" s="252">
        <v>0</v>
      </c>
      <c r="K170" s="252">
        <v>0</v>
      </c>
      <c r="L170" s="252">
        <v>0</v>
      </c>
      <c r="M170" s="252">
        <v>0</v>
      </c>
      <c r="N170" s="252">
        <v>0</v>
      </c>
      <c r="O170" s="252">
        <v>0</v>
      </c>
      <c r="P170" s="252">
        <v>0</v>
      </c>
      <c r="Q170" s="252">
        <v>500</v>
      </c>
      <c r="R170" s="252">
        <v>1000</v>
      </c>
      <c r="S170" s="252">
        <v>1000</v>
      </c>
      <c r="T170" s="252">
        <v>1000</v>
      </c>
      <c r="U170" s="252">
        <v>1000</v>
      </c>
      <c r="V170" s="252">
        <v>1000</v>
      </c>
      <c r="W170" s="252">
        <v>1000</v>
      </c>
      <c r="X170" s="252">
        <v>1000</v>
      </c>
      <c r="Y170" s="252">
        <v>1000</v>
      </c>
      <c r="Z170" s="252">
        <v>1000</v>
      </c>
      <c r="AA170" s="252">
        <v>1000</v>
      </c>
    </row>
    <row r="171" spans="1:29" s="3" customFormat="1" x14ac:dyDescent="0.35">
      <c r="A171" s="88"/>
      <c r="B171" s="81" t="s">
        <v>366</v>
      </c>
      <c r="C171" s="252">
        <v>0</v>
      </c>
      <c r="D171" s="252">
        <v>0</v>
      </c>
      <c r="E171" s="252">
        <v>0</v>
      </c>
      <c r="F171" s="252">
        <v>0</v>
      </c>
      <c r="G171" s="252">
        <v>0</v>
      </c>
      <c r="H171" s="252">
        <v>0</v>
      </c>
      <c r="I171" s="252">
        <v>0</v>
      </c>
      <c r="J171" s="252">
        <v>0</v>
      </c>
      <c r="K171" s="252">
        <v>0</v>
      </c>
      <c r="L171" s="252">
        <v>0</v>
      </c>
      <c r="M171" s="252">
        <v>480.28999999999996</v>
      </c>
      <c r="N171" s="252">
        <v>960.57999999999993</v>
      </c>
      <c r="O171" s="252">
        <v>1440.87</v>
      </c>
      <c r="P171" s="252">
        <v>1921.1599999999999</v>
      </c>
      <c r="Q171" s="252">
        <v>2401.4499999999998</v>
      </c>
      <c r="R171" s="252">
        <v>2881.74</v>
      </c>
      <c r="S171" s="252">
        <v>3362.0299999999997</v>
      </c>
      <c r="T171" s="252">
        <v>3842.3199999999997</v>
      </c>
      <c r="U171" s="252">
        <v>4322.62</v>
      </c>
      <c r="V171" s="252">
        <v>4802.8999999999996</v>
      </c>
      <c r="W171" s="252">
        <v>5283.1900000000005</v>
      </c>
      <c r="X171" s="252">
        <v>5763.48</v>
      </c>
      <c r="Y171" s="252">
        <v>6243.77</v>
      </c>
      <c r="Z171" s="252">
        <v>6724.07</v>
      </c>
      <c r="AA171" s="252">
        <v>7204.35</v>
      </c>
    </row>
    <row r="172" spans="1:29" s="3" customFormat="1" x14ac:dyDescent="0.35">
      <c r="A172" s="88"/>
      <c r="B172" s="304" t="s">
        <v>539</v>
      </c>
      <c r="C172" s="252">
        <v>112.8</v>
      </c>
      <c r="D172" s="252">
        <v>312.8</v>
      </c>
      <c r="E172" s="252">
        <v>312.8</v>
      </c>
      <c r="F172" s="252">
        <v>429.8</v>
      </c>
      <c r="G172" s="252">
        <v>1314.8</v>
      </c>
      <c r="H172" s="252">
        <v>2814.8</v>
      </c>
      <c r="I172" s="252">
        <v>2814.8</v>
      </c>
      <c r="J172" s="252">
        <v>2814.8</v>
      </c>
      <c r="K172" s="252">
        <v>2814.8</v>
      </c>
      <c r="L172" s="252">
        <v>2814.8</v>
      </c>
      <c r="M172" s="252">
        <v>3295.09</v>
      </c>
      <c r="N172" s="252">
        <v>3775.3800000000006</v>
      </c>
      <c r="O172" s="252">
        <v>4255.67</v>
      </c>
      <c r="P172" s="252">
        <v>4735.96</v>
      </c>
      <c r="Q172" s="252">
        <v>5716.25</v>
      </c>
      <c r="R172" s="252">
        <v>6696.54</v>
      </c>
      <c r="S172" s="252">
        <v>7176.83</v>
      </c>
      <c r="T172" s="252">
        <v>7657.12</v>
      </c>
      <c r="U172" s="252">
        <v>8137.42</v>
      </c>
      <c r="V172" s="252">
        <v>8617.7000000000007</v>
      </c>
      <c r="W172" s="252">
        <v>9097.99</v>
      </c>
      <c r="X172" s="252">
        <v>9578.2800000000007</v>
      </c>
      <c r="Y172" s="252">
        <v>10057.07</v>
      </c>
      <c r="Z172" s="252">
        <v>10529.27</v>
      </c>
      <c r="AA172" s="252">
        <v>10925.349999999999</v>
      </c>
    </row>
    <row r="173" spans="1:29" x14ac:dyDescent="0.35">
      <c r="K173" s="104"/>
      <c r="L173" s="104"/>
      <c r="M173" s="104"/>
      <c r="N173" s="104"/>
      <c r="O173" s="104"/>
      <c r="P173" s="104"/>
      <c r="Q173" s="104"/>
      <c r="R173" s="104"/>
      <c r="S173" s="104"/>
      <c r="T173" s="104"/>
      <c r="U173" s="104"/>
      <c r="V173" s="104"/>
      <c r="W173" s="104"/>
      <c r="X173" s="104"/>
      <c r="Y173" s="104"/>
      <c r="Z173" s="104"/>
      <c r="AA173" s="104"/>
    </row>
    <row r="174" spans="1:29" s="3" customFormat="1" x14ac:dyDescent="0.35">
      <c r="A174" s="88"/>
      <c r="B174" s="248" t="s">
        <v>104</v>
      </c>
      <c r="C174" s="248">
        <v>2026</v>
      </c>
      <c r="D174" s="248">
        <v>2027</v>
      </c>
      <c r="E174" s="248">
        <v>2028</v>
      </c>
      <c r="F174" s="248">
        <v>2029</v>
      </c>
      <c r="G174" s="248">
        <v>2030</v>
      </c>
      <c r="H174" s="248">
        <v>2031</v>
      </c>
      <c r="I174" s="248">
        <v>2032</v>
      </c>
      <c r="J174" s="248">
        <v>2033</v>
      </c>
      <c r="K174" s="248">
        <v>2034</v>
      </c>
      <c r="L174" s="248">
        <v>2035</v>
      </c>
      <c r="M174" s="248">
        <v>2036</v>
      </c>
      <c r="N174" s="248">
        <v>2037</v>
      </c>
      <c r="O174" s="248">
        <v>2038</v>
      </c>
      <c r="P174" s="248">
        <v>2039</v>
      </c>
      <c r="Q174" s="248">
        <v>2040</v>
      </c>
      <c r="R174" s="248">
        <v>2041</v>
      </c>
      <c r="S174" s="248">
        <v>2042</v>
      </c>
      <c r="T174" s="248">
        <v>2043</v>
      </c>
      <c r="U174" s="248">
        <v>2044</v>
      </c>
      <c r="V174" s="248">
        <v>2045</v>
      </c>
      <c r="W174" s="248">
        <v>2046</v>
      </c>
      <c r="X174" s="248">
        <v>2047</v>
      </c>
      <c r="Y174" s="248">
        <v>2048</v>
      </c>
      <c r="Z174" s="248">
        <v>2049</v>
      </c>
      <c r="AA174" s="248">
        <v>2050</v>
      </c>
    </row>
    <row r="175" spans="1:29" s="3" customFormat="1" x14ac:dyDescent="0.35">
      <c r="A175" s="88"/>
      <c r="B175" s="81" t="s">
        <v>35</v>
      </c>
      <c r="C175" s="252">
        <v>112.8</v>
      </c>
      <c r="D175" s="252">
        <v>312.8</v>
      </c>
      <c r="E175" s="252">
        <v>312.8</v>
      </c>
      <c r="F175" s="252">
        <v>429.8</v>
      </c>
      <c r="G175" s="252">
        <v>1034.8</v>
      </c>
      <c r="H175" s="252">
        <v>2534.8000000000002</v>
      </c>
      <c r="I175" s="252">
        <v>2534.8000000000002</v>
      </c>
      <c r="J175" s="252">
        <v>2534.8000000000002</v>
      </c>
      <c r="K175" s="252">
        <v>2534.8000000000002</v>
      </c>
      <c r="L175" s="252">
        <v>2534.8000000000002</v>
      </c>
      <c r="M175" s="252">
        <v>2762.3</v>
      </c>
      <c r="N175" s="252">
        <v>2989.8100000000004</v>
      </c>
      <c r="O175" s="252">
        <v>3217.3100000000004</v>
      </c>
      <c r="P175" s="252">
        <v>3444.82</v>
      </c>
      <c r="Q175" s="252">
        <v>4172.32</v>
      </c>
      <c r="R175" s="252">
        <v>4499.82</v>
      </c>
      <c r="S175" s="252">
        <v>4727.33</v>
      </c>
      <c r="T175" s="252">
        <v>4954.83</v>
      </c>
      <c r="U175" s="252">
        <v>5182.34</v>
      </c>
      <c r="V175" s="252">
        <v>5409.84</v>
      </c>
      <c r="W175" s="252">
        <v>5637.34</v>
      </c>
      <c r="X175" s="252">
        <v>5864.85</v>
      </c>
      <c r="Y175" s="252">
        <v>6090.85</v>
      </c>
      <c r="Z175" s="252">
        <v>6310.26</v>
      </c>
      <c r="AA175" s="252">
        <v>6453.5599999999995</v>
      </c>
    </row>
    <row r="176" spans="1:29" s="3" customFormat="1" x14ac:dyDescent="0.35">
      <c r="A176" s="88"/>
      <c r="B176" s="81" t="s">
        <v>36</v>
      </c>
      <c r="C176" s="252">
        <v>0</v>
      </c>
      <c r="D176" s="252">
        <v>0</v>
      </c>
      <c r="E176" s="252">
        <v>0</v>
      </c>
      <c r="F176" s="252">
        <v>0</v>
      </c>
      <c r="G176" s="252">
        <v>280</v>
      </c>
      <c r="H176" s="252">
        <v>280</v>
      </c>
      <c r="I176" s="252">
        <v>280</v>
      </c>
      <c r="J176" s="252">
        <v>280</v>
      </c>
      <c r="K176" s="252">
        <v>280</v>
      </c>
      <c r="L176" s="252">
        <v>280</v>
      </c>
      <c r="M176" s="252">
        <v>532.79</v>
      </c>
      <c r="N176" s="252">
        <v>785.56999999999994</v>
      </c>
      <c r="O176" s="252">
        <v>1038.3600000000001</v>
      </c>
      <c r="P176" s="252">
        <v>1291.1399999999999</v>
      </c>
      <c r="Q176" s="252">
        <v>1543.93</v>
      </c>
      <c r="R176" s="252">
        <v>2196.7200000000003</v>
      </c>
      <c r="S176" s="252">
        <v>2449.5</v>
      </c>
      <c r="T176" s="252">
        <v>2702.29</v>
      </c>
      <c r="U176" s="252">
        <v>2955.08</v>
      </c>
      <c r="V176" s="252">
        <v>3207.86</v>
      </c>
      <c r="W176" s="252">
        <v>3460.65</v>
      </c>
      <c r="X176" s="252">
        <v>3713.43</v>
      </c>
      <c r="Y176" s="252">
        <v>3966.22</v>
      </c>
      <c r="Z176" s="252">
        <v>4219.01</v>
      </c>
      <c r="AA176" s="252">
        <v>4471.79</v>
      </c>
    </row>
    <row r="177" spans="1:27" s="3" customFormat="1" x14ac:dyDescent="0.35">
      <c r="A177" s="88"/>
      <c r="B177" s="81" t="s">
        <v>177</v>
      </c>
      <c r="C177" s="252">
        <v>0</v>
      </c>
      <c r="D177" s="252">
        <v>0</v>
      </c>
      <c r="E177" s="252">
        <v>0</v>
      </c>
      <c r="F177" s="252">
        <v>0</v>
      </c>
      <c r="G177" s="252">
        <v>0</v>
      </c>
      <c r="H177" s="252">
        <v>0</v>
      </c>
      <c r="I177" s="252">
        <v>0</v>
      </c>
      <c r="J177" s="252">
        <v>0</v>
      </c>
      <c r="K177" s="252">
        <v>0</v>
      </c>
      <c r="L177" s="252">
        <v>0</v>
      </c>
      <c r="M177" s="252">
        <v>0</v>
      </c>
      <c r="N177" s="252">
        <v>0</v>
      </c>
      <c r="O177" s="252">
        <v>0</v>
      </c>
      <c r="P177" s="252">
        <v>0</v>
      </c>
      <c r="Q177" s="252">
        <v>0</v>
      </c>
      <c r="R177" s="252">
        <v>0</v>
      </c>
      <c r="S177" s="252">
        <v>0</v>
      </c>
      <c r="T177" s="252">
        <v>0</v>
      </c>
      <c r="U177" s="252">
        <v>0</v>
      </c>
      <c r="V177" s="252">
        <v>0</v>
      </c>
      <c r="W177" s="252">
        <v>0</v>
      </c>
      <c r="X177" s="252">
        <v>0</v>
      </c>
      <c r="Y177" s="252">
        <v>0</v>
      </c>
      <c r="Z177" s="252">
        <v>0</v>
      </c>
      <c r="AA177" s="252">
        <v>0</v>
      </c>
    </row>
    <row r="178" spans="1:27" s="3" customFormat="1" x14ac:dyDescent="0.35">
      <c r="A178" s="88"/>
      <c r="B178" s="81" t="s">
        <v>181</v>
      </c>
      <c r="C178" s="252">
        <v>0</v>
      </c>
      <c r="D178" s="252">
        <v>0</v>
      </c>
      <c r="E178" s="252">
        <v>0</v>
      </c>
      <c r="F178" s="252">
        <v>0</v>
      </c>
      <c r="G178" s="252">
        <v>0</v>
      </c>
      <c r="H178" s="252">
        <v>0</v>
      </c>
      <c r="I178" s="252">
        <v>0</v>
      </c>
      <c r="J178" s="252">
        <v>0</v>
      </c>
      <c r="K178" s="252">
        <v>0</v>
      </c>
      <c r="L178" s="252">
        <v>0</v>
      </c>
      <c r="M178" s="252">
        <v>0</v>
      </c>
      <c r="N178" s="252">
        <v>0</v>
      </c>
      <c r="O178" s="252">
        <v>0</v>
      </c>
      <c r="P178" s="252">
        <v>0</v>
      </c>
      <c r="Q178" s="252">
        <v>0</v>
      </c>
      <c r="R178" s="252">
        <v>0</v>
      </c>
      <c r="S178" s="252">
        <v>2837</v>
      </c>
      <c r="T178" s="252">
        <v>2837</v>
      </c>
      <c r="U178" s="252">
        <v>5674</v>
      </c>
      <c r="V178" s="252">
        <v>5674</v>
      </c>
      <c r="W178" s="252">
        <v>5674</v>
      </c>
      <c r="X178" s="252">
        <v>5674</v>
      </c>
      <c r="Y178" s="252">
        <v>5674</v>
      </c>
      <c r="Z178" s="252">
        <v>5674</v>
      </c>
      <c r="AA178" s="252">
        <v>5674</v>
      </c>
    </row>
    <row r="179" spans="1:27" s="3" customFormat="1" x14ac:dyDescent="0.35">
      <c r="A179" s="88"/>
      <c r="B179" s="81" t="s">
        <v>390</v>
      </c>
      <c r="C179" s="252">
        <v>0</v>
      </c>
      <c r="D179" s="252">
        <v>0</v>
      </c>
      <c r="E179" s="252">
        <v>0</v>
      </c>
      <c r="F179" s="252">
        <v>0</v>
      </c>
      <c r="G179" s="252">
        <v>0</v>
      </c>
      <c r="H179" s="252">
        <v>0</v>
      </c>
      <c r="I179" s="252">
        <v>0</v>
      </c>
      <c r="J179" s="252">
        <v>0</v>
      </c>
      <c r="K179" s="252">
        <v>0</v>
      </c>
      <c r="L179" s="252">
        <v>0</v>
      </c>
      <c r="M179" s="252">
        <v>0</v>
      </c>
      <c r="N179" s="252">
        <v>0</v>
      </c>
      <c r="O179" s="252">
        <v>0</v>
      </c>
      <c r="P179" s="252">
        <v>0</v>
      </c>
      <c r="Q179" s="252">
        <v>0</v>
      </c>
      <c r="R179" s="252">
        <v>0</v>
      </c>
      <c r="S179" s="252">
        <v>0</v>
      </c>
      <c r="T179" s="252">
        <v>0</v>
      </c>
      <c r="U179" s="252">
        <v>0</v>
      </c>
      <c r="V179" s="252">
        <v>0</v>
      </c>
      <c r="W179" s="252">
        <v>0</v>
      </c>
      <c r="X179" s="252">
        <v>0</v>
      </c>
      <c r="Y179" s="252">
        <v>0</v>
      </c>
      <c r="Z179" s="252">
        <v>0</v>
      </c>
      <c r="AA179" s="252">
        <v>0</v>
      </c>
    </row>
    <row r="180" spans="1:27" x14ac:dyDescent="0.35">
      <c r="K180" s="104"/>
      <c r="L180" s="104"/>
      <c r="M180" s="104"/>
      <c r="N180" s="104"/>
      <c r="O180" s="104"/>
      <c r="P180" s="104"/>
      <c r="Q180" s="104"/>
      <c r="R180" s="104"/>
      <c r="S180" s="104"/>
      <c r="T180" s="104"/>
      <c r="U180" s="104"/>
      <c r="V180" s="104"/>
      <c r="W180" s="104"/>
      <c r="X180" s="104"/>
      <c r="Y180" s="104"/>
      <c r="Z180" s="104"/>
      <c r="AA180" s="104"/>
    </row>
    <row r="181" spans="1:27" s="3" customFormat="1" x14ac:dyDescent="0.35">
      <c r="A181" s="88"/>
      <c r="B181" s="248" t="s">
        <v>124</v>
      </c>
      <c r="C181" s="248">
        <v>2026</v>
      </c>
      <c r="D181" s="248">
        <v>2027</v>
      </c>
      <c r="E181" s="248">
        <v>2028</v>
      </c>
      <c r="F181" s="248">
        <v>2029</v>
      </c>
      <c r="G181" s="248">
        <v>2030</v>
      </c>
      <c r="H181" s="248">
        <v>2031</v>
      </c>
      <c r="I181" s="248">
        <v>2032</v>
      </c>
      <c r="J181" s="248">
        <v>2033</v>
      </c>
      <c r="K181" s="248">
        <v>2034</v>
      </c>
      <c r="L181" s="248">
        <v>2035</v>
      </c>
      <c r="M181" s="248">
        <v>2036</v>
      </c>
      <c r="N181" s="248">
        <v>2037</v>
      </c>
      <c r="O181" s="248">
        <v>2038</v>
      </c>
      <c r="P181" s="248">
        <v>2039</v>
      </c>
      <c r="Q181" s="248">
        <v>2040</v>
      </c>
      <c r="R181" s="248">
        <v>2041</v>
      </c>
      <c r="S181" s="248">
        <v>2042</v>
      </c>
      <c r="T181" s="248">
        <v>2043</v>
      </c>
      <c r="U181" s="248">
        <v>2044</v>
      </c>
      <c r="V181" s="248">
        <v>2045</v>
      </c>
      <c r="W181" s="248">
        <v>2046</v>
      </c>
      <c r="X181" s="248">
        <v>2047</v>
      </c>
      <c r="Y181" s="248">
        <v>2048</v>
      </c>
      <c r="Z181" s="248">
        <v>2049</v>
      </c>
      <c r="AA181" s="248">
        <v>2050</v>
      </c>
    </row>
    <row r="182" spans="1:27" s="3" customFormat="1" x14ac:dyDescent="0.35">
      <c r="A182" s="88"/>
      <c r="B182" s="81" t="s">
        <v>418</v>
      </c>
      <c r="C182" s="253">
        <v>0.56200000000000006</v>
      </c>
      <c r="D182" s="253">
        <v>1.5509999999999999</v>
      </c>
      <c r="E182" s="253">
        <v>1.55</v>
      </c>
      <c r="F182" s="253">
        <v>2.1230000000000002</v>
      </c>
      <c r="G182" s="253">
        <v>6.5679999999999996</v>
      </c>
      <c r="H182" s="253">
        <v>12.019</v>
      </c>
      <c r="I182" s="253">
        <v>10.961</v>
      </c>
      <c r="J182" s="253">
        <v>11.611000000000001</v>
      </c>
      <c r="K182" s="253">
        <v>11.736000000000001</v>
      </c>
      <c r="L182" s="253">
        <v>11.48</v>
      </c>
      <c r="M182" s="253">
        <v>13.762</v>
      </c>
      <c r="N182" s="253">
        <v>16.565999999999999</v>
      </c>
      <c r="O182" s="253">
        <v>19.469000000000001</v>
      </c>
      <c r="P182" s="253">
        <v>22.715</v>
      </c>
      <c r="Q182" s="253">
        <v>28.997</v>
      </c>
      <c r="R182" s="253">
        <v>33.552999999999997</v>
      </c>
      <c r="S182" s="253">
        <v>34.761000000000003</v>
      </c>
      <c r="T182" s="253">
        <v>36.284999999999997</v>
      </c>
      <c r="U182" s="253">
        <v>37.04</v>
      </c>
      <c r="V182" s="253">
        <v>38.847000000000001</v>
      </c>
      <c r="W182" s="253">
        <v>40.159999999999997</v>
      </c>
      <c r="X182" s="253">
        <v>41.906999999999996</v>
      </c>
      <c r="Y182" s="253">
        <v>42.948</v>
      </c>
      <c r="Z182" s="253">
        <v>43.978000000000002</v>
      </c>
      <c r="AA182" s="253">
        <v>44.521000000000001</v>
      </c>
    </row>
    <row r="183" spans="1:27" s="3" customFormat="1" x14ac:dyDescent="0.35">
      <c r="A183" s="88"/>
      <c r="B183" s="264" t="s">
        <v>422</v>
      </c>
      <c r="C183" s="253">
        <v>0</v>
      </c>
      <c r="D183" s="253">
        <v>0</v>
      </c>
      <c r="E183" s="253">
        <v>0</v>
      </c>
      <c r="F183" s="253">
        <v>0</v>
      </c>
      <c r="G183" s="253">
        <v>0</v>
      </c>
      <c r="H183" s="253">
        <v>0</v>
      </c>
      <c r="I183" s="253">
        <v>0</v>
      </c>
      <c r="J183" s="253">
        <v>0</v>
      </c>
      <c r="K183" s="253">
        <v>0</v>
      </c>
      <c r="L183" s="253">
        <v>0</v>
      </c>
      <c r="M183" s="253">
        <v>0</v>
      </c>
      <c r="N183" s="253">
        <v>0</v>
      </c>
      <c r="O183" s="253">
        <v>0</v>
      </c>
      <c r="P183" s="253">
        <v>0</v>
      </c>
      <c r="Q183" s="253">
        <v>0</v>
      </c>
      <c r="R183" s="253">
        <v>0</v>
      </c>
      <c r="S183" s="253">
        <v>17.559000000000001</v>
      </c>
      <c r="T183" s="253">
        <v>13.930999999999999</v>
      </c>
      <c r="U183" s="253">
        <v>30.949000000000002</v>
      </c>
      <c r="V183" s="253">
        <v>28.154</v>
      </c>
      <c r="W183" s="253">
        <v>28.068000000000001</v>
      </c>
      <c r="X183" s="253">
        <v>27.951000000000001</v>
      </c>
      <c r="Y183" s="253">
        <v>27.911000000000001</v>
      </c>
      <c r="Z183" s="253">
        <v>27.917999999999999</v>
      </c>
      <c r="AA183" s="253">
        <v>27.837</v>
      </c>
    </row>
    <row r="184" spans="1:27" s="88" customFormat="1" x14ac:dyDescent="0.35">
      <c r="B184" s="89"/>
      <c r="C184" s="108"/>
      <c r="D184" s="108"/>
      <c r="E184" s="108"/>
      <c r="F184" s="108"/>
      <c r="G184" s="108"/>
      <c r="H184" s="108"/>
      <c r="I184" s="108"/>
      <c r="J184" s="108"/>
      <c r="K184" s="108"/>
      <c r="L184" s="108"/>
      <c r="M184" s="108"/>
      <c r="N184" s="108"/>
      <c r="O184" s="108"/>
      <c r="P184" s="108"/>
      <c r="Q184" s="108"/>
      <c r="R184" s="108"/>
    </row>
    <row r="185" spans="1:27" s="240" customFormat="1" ht="17" x14ac:dyDescent="0.35">
      <c r="A185" s="4"/>
      <c r="B185" s="4" t="s">
        <v>385</v>
      </c>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s="88" customFormat="1" x14ac:dyDescent="0.35">
      <c r="B186" s="89"/>
      <c r="C186" s="108"/>
      <c r="D186" s="108"/>
      <c r="E186" s="108"/>
      <c r="F186" s="108"/>
      <c r="G186" s="108"/>
      <c r="H186" s="108"/>
      <c r="I186" s="108"/>
      <c r="J186" s="108"/>
      <c r="K186" s="108"/>
      <c r="L186" s="108"/>
      <c r="M186" s="108"/>
      <c r="N186" s="108"/>
      <c r="O186" s="108"/>
      <c r="P186" s="108"/>
      <c r="Q186" s="108"/>
      <c r="R186" s="108"/>
    </row>
    <row r="187" spans="1:27" s="88" customFormat="1" x14ac:dyDescent="0.35">
      <c r="A187" s="120"/>
      <c r="B187" s="95" t="s">
        <v>101</v>
      </c>
      <c r="C187" s="95">
        <v>2026</v>
      </c>
      <c r="D187" s="95">
        <v>2027</v>
      </c>
      <c r="E187" s="95">
        <v>2028</v>
      </c>
      <c r="F187" s="95">
        <v>2029</v>
      </c>
      <c r="G187" s="95">
        <v>2030</v>
      </c>
      <c r="H187" s="95">
        <v>2031</v>
      </c>
      <c r="I187" s="95">
        <v>2032</v>
      </c>
      <c r="J187" s="95">
        <v>2033</v>
      </c>
      <c r="K187" s="95">
        <v>2034</v>
      </c>
      <c r="L187" s="95">
        <v>2035</v>
      </c>
      <c r="M187" s="95">
        <v>2036</v>
      </c>
      <c r="N187" s="95">
        <v>2037</v>
      </c>
      <c r="O187" s="95">
        <v>2038</v>
      </c>
      <c r="P187" s="95">
        <v>2039</v>
      </c>
      <c r="Q187" s="95">
        <v>2040</v>
      </c>
      <c r="R187" s="95">
        <v>2041</v>
      </c>
      <c r="S187" s="95">
        <v>2042</v>
      </c>
      <c r="T187" s="95">
        <v>2043</v>
      </c>
      <c r="U187" s="95">
        <v>2044</v>
      </c>
      <c r="V187" s="95">
        <v>2045</v>
      </c>
      <c r="W187" s="95">
        <v>2046</v>
      </c>
      <c r="X187" s="95">
        <v>2047</v>
      </c>
      <c r="Y187" s="95">
        <v>2048</v>
      </c>
      <c r="Z187" s="95">
        <v>2049</v>
      </c>
      <c r="AA187" s="95">
        <v>2050</v>
      </c>
    </row>
    <row r="188" spans="1:27" s="88" customFormat="1" x14ac:dyDescent="0.35">
      <c r="A188" s="120"/>
      <c r="B188" s="81" t="s">
        <v>35</v>
      </c>
      <c r="C188" s="107">
        <v>15.67</v>
      </c>
      <c r="D188" s="107">
        <v>15.67</v>
      </c>
      <c r="E188" s="107">
        <v>15.67</v>
      </c>
      <c r="F188" s="107">
        <v>15.67</v>
      </c>
      <c r="G188" s="107">
        <v>15.67</v>
      </c>
      <c r="H188" s="107">
        <v>15.67</v>
      </c>
      <c r="I188" s="107">
        <v>15.67</v>
      </c>
      <c r="J188" s="107">
        <v>0</v>
      </c>
      <c r="K188" s="107">
        <v>0</v>
      </c>
      <c r="L188" s="107">
        <v>634.78</v>
      </c>
      <c r="M188" s="107">
        <v>646.89</v>
      </c>
      <c r="N188" s="107">
        <v>653</v>
      </c>
      <c r="O188" s="107">
        <v>662.11</v>
      </c>
      <c r="P188" s="107">
        <v>673.22</v>
      </c>
      <c r="Q188" s="107">
        <v>683.33</v>
      </c>
      <c r="R188" s="107">
        <v>692.44</v>
      </c>
      <c r="S188" s="107">
        <v>700.55</v>
      </c>
      <c r="T188" s="107">
        <v>700.66</v>
      </c>
      <c r="U188" s="107">
        <v>710.77</v>
      </c>
      <c r="V188" s="107">
        <v>708.88</v>
      </c>
      <c r="W188" s="107">
        <v>701.88</v>
      </c>
      <c r="X188" s="107">
        <v>702.87</v>
      </c>
      <c r="Y188" s="107">
        <v>704.86</v>
      </c>
      <c r="Z188" s="107">
        <v>705.86</v>
      </c>
      <c r="AA188" s="107">
        <v>705.85</v>
      </c>
    </row>
    <row r="189" spans="1:27" s="88" customFormat="1" x14ac:dyDescent="0.35">
      <c r="A189" s="120"/>
      <c r="B189" s="81" t="s">
        <v>36</v>
      </c>
      <c r="C189" s="107">
        <v>78.73</v>
      </c>
      <c r="D189" s="107">
        <v>78.73</v>
      </c>
      <c r="E189" s="107">
        <v>78.73</v>
      </c>
      <c r="F189" s="107">
        <v>78.73</v>
      </c>
      <c r="G189" s="107">
        <v>78.73</v>
      </c>
      <c r="H189" s="107">
        <v>78.73</v>
      </c>
      <c r="I189" s="107">
        <v>78.73</v>
      </c>
      <c r="J189" s="107">
        <v>68.8</v>
      </c>
      <c r="K189" s="107">
        <v>68.8</v>
      </c>
      <c r="L189" s="107">
        <v>544.16</v>
      </c>
      <c r="M189" s="107">
        <v>544.66</v>
      </c>
      <c r="N189" s="107">
        <v>549.16999999999996</v>
      </c>
      <c r="O189" s="107">
        <v>551.67999999999995</v>
      </c>
      <c r="P189" s="107">
        <v>552.19000000000005</v>
      </c>
      <c r="Q189" s="107">
        <v>555.70000000000005</v>
      </c>
      <c r="R189" s="107">
        <v>557.20000000000005</v>
      </c>
      <c r="S189" s="107">
        <v>561.71</v>
      </c>
      <c r="T189" s="107">
        <v>572.22</v>
      </c>
      <c r="U189" s="107">
        <v>573.73</v>
      </c>
      <c r="V189" s="107">
        <v>586.24</v>
      </c>
      <c r="W189" s="107">
        <v>523.42999999999995</v>
      </c>
      <c r="X189" s="107">
        <v>523.42999999999995</v>
      </c>
      <c r="Y189" s="107">
        <v>522.41999999999996</v>
      </c>
      <c r="Z189" s="107">
        <v>521.41999999999996</v>
      </c>
      <c r="AA189" s="107">
        <v>520.41999999999996</v>
      </c>
    </row>
    <row r="190" spans="1:27" s="88" customFormat="1" x14ac:dyDescent="0.35">
      <c r="B190" s="88" t="s">
        <v>37</v>
      </c>
      <c r="C190" s="108">
        <v>94.4</v>
      </c>
      <c r="D190" s="108">
        <v>94.4</v>
      </c>
      <c r="E190" s="108">
        <v>94.4</v>
      </c>
      <c r="F190" s="108">
        <v>94.4</v>
      </c>
      <c r="G190" s="108">
        <v>94.4</v>
      </c>
      <c r="H190" s="108">
        <v>94.4</v>
      </c>
      <c r="I190" s="108">
        <v>94.4</v>
      </c>
      <c r="J190" s="108">
        <v>68.8</v>
      </c>
      <c r="K190" s="108">
        <v>68.8</v>
      </c>
      <c r="L190" s="108">
        <v>1178.94</v>
      </c>
      <c r="M190" s="108">
        <v>1191.55</v>
      </c>
      <c r="N190" s="108">
        <v>1202.17</v>
      </c>
      <c r="O190" s="108">
        <v>1213.79</v>
      </c>
      <c r="P190" s="108">
        <v>1225.4100000000001</v>
      </c>
      <c r="Q190" s="108">
        <v>1239.0300000000002</v>
      </c>
      <c r="R190" s="108">
        <v>1249.6400000000001</v>
      </c>
      <c r="S190" s="108">
        <v>1262.26</v>
      </c>
      <c r="T190" s="108">
        <v>1272.8800000000001</v>
      </c>
      <c r="U190" s="108">
        <v>1284.5</v>
      </c>
      <c r="V190" s="108">
        <v>1295.1199999999999</v>
      </c>
      <c r="W190" s="108">
        <v>1225.31</v>
      </c>
      <c r="X190" s="108">
        <v>1226.3</v>
      </c>
      <c r="Y190" s="108">
        <v>1227.28</v>
      </c>
      <c r="Z190" s="108">
        <v>1227.28</v>
      </c>
      <c r="AA190" s="108">
        <v>1226.27</v>
      </c>
    </row>
    <row r="191" spans="1:27" s="88" customFormat="1" ht="14.25" customHeight="1" x14ac:dyDescent="0.35">
      <c r="B191" s="292"/>
      <c r="C191" s="95"/>
      <c r="D191" s="95"/>
      <c r="E191" s="95"/>
      <c r="F191" s="95"/>
      <c r="G191" s="95"/>
      <c r="H191" s="95"/>
      <c r="I191" s="95"/>
      <c r="J191" s="95"/>
      <c r="K191" s="95"/>
      <c r="L191" s="95"/>
      <c r="M191" s="95"/>
      <c r="N191" s="95"/>
      <c r="O191" s="95"/>
      <c r="P191" s="95"/>
      <c r="Q191" s="95"/>
      <c r="R191" s="95"/>
      <c r="S191" s="95"/>
      <c r="T191" s="95"/>
      <c r="U191" s="95"/>
      <c r="V191" s="95"/>
      <c r="W191" s="95"/>
      <c r="X191" s="95"/>
      <c r="Y191" s="95"/>
      <c r="Z191" s="95"/>
      <c r="AA191" s="95"/>
    </row>
    <row r="192" spans="1:27" s="240" customFormat="1" ht="17" x14ac:dyDescent="0.35">
      <c r="A192" s="4"/>
      <c r="B192" s="4" t="s">
        <v>474</v>
      </c>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s="88" customFormat="1" ht="14.25" customHeight="1" x14ac:dyDescent="0.35">
      <c r="A193" s="120"/>
      <c r="B193" s="292"/>
      <c r="C193" s="95"/>
      <c r="D193" s="95"/>
      <c r="E193" s="95"/>
      <c r="F193" s="95"/>
      <c r="G193" s="95"/>
      <c r="H193" s="95"/>
      <c r="I193" s="95"/>
      <c r="J193" s="95"/>
      <c r="K193" s="95"/>
      <c r="L193" s="95"/>
      <c r="M193" s="95"/>
      <c r="N193" s="95"/>
      <c r="O193" s="95"/>
      <c r="P193" s="95"/>
      <c r="Q193" s="95"/>
      <c r="R193" s="95"/>
      <c r="S193" s="95"/>
      <c r="T193" s="95"/>
      <c r="U193" s="95"/>
      <c r="V193" s="95"/>
      <c r="W193" s="95"/>
      <c r="X193" s="95"/>
      <c r="Y193" s="95"/>
      <c r="Z193" s="95"/>
      <c r="AA193" s="95"/>
    </row>
    <row r="194" spans="1:27" x14ac:dyDescent="0.35">
      <c r="A194" s="120"/>
      <c r="B194" s="95" t="s">
        <v>49</v>
      </c>
      <c r="C194" s="95">
        <v>2026</v>
      </c>
      <c r="D194" s="95">
        <v>2027</v>
      </c>
      <c r="E194" s="95">
        <v>2028</v>
      </c>
      <c r="F194" s="95">
        <v>2029</v>
      </c>
      <c r="G194" s="95">
        <v>2030</v>
      </c>
      <c r="H194" s="95">
        <v>2031</v>
      </c>
      <c r="I194" s="95">
        <v>2032</v>
      </c>
      <c r="J194" s="95">
        <v>2033</v>
      </c>
      <c r="K194" s="95">
        <v>2034</v>
      </c>
      <c r="L194" s="95">
        <v>2035</v>
      </c>
      <c r="M194" s="95">
        <v>2036</v>
      </c>
      <c r="N194" s="95">
        <v>2037</v>
      </c>
      <c r="O194" s="95">
        <v>2038</v>
      </c>
      <c r="P194" s="95">
        <v>2039</v>
      </c>
      <c r="Q194" s="95">
        <v>2040</v>
      </c>
      <c r="R194" s="95">
        <v>2041</v>
      </c>
      <c r="S194" s="95">
        <v>2042</v>
      </c>
      <c r="T194" s="95">
        <v>2043</v>
      </c>
      <c r="U194" s="95">
        <v>2044</v>
      </c>
      <c r="V194" s="95">
        <v>2045</v>
      </c>
      <c r="W194" s="95">
        <v>2046</v>
      </c>
      <c r="X194" s="95">
        <v>2047</v>
      </c>
      <c r="Y194" s="95">
        <v>2048</v>
      </c>
      <c r="Z194" s="95">
        <v>2049</v>
      </c>
      <c r="AA194" s="95">
        <v>2050</v>
      </c>
    </row>
    <row r="195" spans="1:27" x14ac:dyDescent="0.35">
      <c r="A195" s="120"/>
      <c r="B195" s="81" t="s">
        <v>35</v>
      </c>
      <c r="C195" s="107">
        <v>0</v>
      </c>
      <c r="D195" s="107">
        <v>0</v>
      </c>
      <c r="E195" s="107">
        <v>0</v>
      </c>
      <c r="F195" s="107">
        <v>0</v>
      </c>
      <c r="G195" s="107">
        <v>0</v>
      </c>
      <c r="H195" s="107">
        <v>0</v>
      </c>
      <c r="I195" s="107">
        <v>0</v>
      </c>
      <c r="J195" s="107">
        <v>0</v>
      </c>
      <c r="K195" s="107">
        <v>0</v>
      </c>
      <c r="L195" s="107">
        <v>0</v>
      </c>
      <c r="M195" s="107">
        <v>0</v>
      </c>
      <c r="N195" s="107">
        <v>0</v>
      </c>
      <c r="O195" s="107">
        <v>0</v>
      </c>
      <c r="P195" s="107">
        <v>0</v>
      </c>
      <c r="Q195" s="107">
        <v>0</v>
      </c>
      <c r="R195" s="107">
        <v>93.7</v>
      </c>
      <c r="S195" s="107">
        <v>187.4</v>
      </c>
      <c r="T195" s="107">
        <v>281.10000000000002</v>
      </c>
      <c r="U195" s="107">
        <v>374.8</v>
      </c>
      <c r="V195" s="107">
        <v>468.5</v>
      </c>
      <c r="W195" s="107">
        <v>582.49</v>
      </c>
      <c r="X195" s="107">
        <v>696.49</v>
      </c>
      <c r="Y195" s="107">
        <v>810.48</v>
      </c>
      <c r="Z195" s="107">
        <v>924.47</v>
      </c>
      <c r="AA195" s="107">
        <v>1038.46</v>
      </c>
    </row>
    <row r="196" spans="1:27" x14ac:dyDescent="0.35">
      <c r="A196" s="120"/>
      <c r="B196" s="81" t="s">
        <v>36</v>
      </c>
      <c r="C196" s="107">
        <v>0</v>
      </c>
      <c r="D196" s="107">
        <v>0</v>
      </c>
      <c r="E196" s="107">
        <v>0</v>
      </c>
      <c r="F196" s="107">
        <v>0</v>
      </c>
      <c r="G196" s="107">
        <v>0</v>
      </c>
      <c r="H196" s="107">
        <v>0</v>
      </c>
      <c r="I196" s="107">
        <v>0</v>
      </c>
      <c r="J196" s="107">
        <v>0</v>
      </c>
      <c r="K196" s="107">
        <v>0</v>
      </c>
      <c r="L196" s="107">
        <v>0</v>
      </c>
      <c r="M196" s="107">
        <v>0</v>
      </c>
      <c r="N196" s="107">
        <v>0</v>
      </c>
      <c r="O196" s="107">
        <v>0</v>
      </c>
      <c r="P196" s="107">
        <v>0</v>
      </c>
      <c r="Q196" s="107">
        <v>0</v>
      </c>
      <c r="R196" s="107">
        <v>63.36</v>
      </c>
      <c r="S196" s="107">
        <v>126.71</v>
      </c>
      <c r="T196" s="107">
        <v>190.07</v>
      </c>
      <c r="U196" s="107">
        <v>253.43</v>
      </c>
      <c r="V196" s="107">
        <v>316.79000000000002</v>
      </c>
      <c r="W196" s="107">
        <v>393.86</v>
      </c>
      <c r="X196" s="107">
        <v>470.94</v>
      </c>
      <c r="Y196" s="107">
        <v>548.02</v>
      </c>
      <c r="Z196" s="107">
        <v>625.09</v>
      </c>
      <c r="AA196" s="107">
        <v>702.17</v>
      </c>
    </row>
    <row r="197" spans="1:27" x14ac:dyDescent="0.35">
      <c r="B197" s="88" t="s">
        <v>37</v>
      </c>
      <c r="C197" s="105">
        <v>0</v>
      </c>
      <c r="D197" s="105">
        <v>0</v>
      </c>
      <c r="E197" s="105">
        <v>0</v>
      </c>
      <c r="F197" s="105">
        <v>0</v>
      </c>
      <c r="G197" s="105">
        <v>0</v>
      </c>
      <c r="H197" s="105">
        <v>0</v>
      </c>
      <c r="I197" s="105">
        <v>0</v>
      </c>
      <c r="J197" s="105">
        <v>0</v>
      </c>
      <c r="K197" s="105">
        <v>0</v>
      </c>
      <c r="L197" s="105">
        <v>0</v>
      </c>
      <c r="M197" s="105">
        <v>0</v>
      </c>
      <c r="N197" s="105">
        <v>0</v>
      </c>
      <c r="O197" s="105">
        <v>0</v>
      </c>
      <c r="P197" s="105">
        <v>0</v>
      </c>
      <c r="Q197" s="105">
        <v>0</v>
      </c>
      <c r="R197" s="105">
        <v>157.06</v>
      </c>
      <c r="S197" s="105">
        <v>314.11</v>
      </c>
      <c r="T197" s="105">
        <v>471.17</v>
      </c>
      <c r="U197" s="105">
        <v>628.23</v>
      </c>
      <c r="V197" s="105">
        <v>785.29</v>
      </c>
      <c r="W197" s="105">
        <v>976.35</v>
      </c>
      <c r="X197" s="105">
        <v>1167.43</v>
      </c>
      <c r="Y197" s="105">
        <v>1358.5</v>
      </c>
      <c r="Z197" s="105">
        <v>1549.56</v>
      </c>
      <c r="AA197" s="105">
        <v>1740.63</v>
      </c>
    </row>
    <row r="198" spans="1:27" x14ac:dyDescent="0.35">
      <c r="B198" s="88"/>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c r="AA198" s="105"/>
    </row>
    <row r="199" spans="1:27" s="293" customFormat="1" x14ac:dyDescent="0.35">
      <c r="A199" s="120"/>
      <c r="B199" s="95" t="s">
        <v>101</v>
      </c>
      <c r="C199" s="95">
        <v>2026</v>
      </c>
      <c r="D199" s="95">
        <v>2027</v>
      </c>
      <c r="E199" s="95">
        <v>2028</v>
      </c>
      <c r="F199" s="95">
        <v>2029</v>
      </c>
      <c r="G199" s="95">
        <v>2030</v>
      </c>
      <c r="H199" s="95">
        <v>2031</v>
      </c>
      <c r="I199" s="95">
        <v>2032</v>
      </c>
      <c r="J199" s="95">
        <v>2033</v>
      </c>
      <c r="K199" s="95">
        <v>2034</v>
      </c>
      <c r="L199" s="95">
        <v>2035</v>
      </c>
      <c r="M199" s="95">
        <v>2036</v>
      </c>
      <c r="N199" s="95">
        <v>2037</v>
      </c>
      <c r="O199" s="95">
        <v>2038</v>
      </c>
      <c r="P199" s="95">
        <v>2039</v>
      </c>
      <c r="Q199" s="95">
        <v>2040</v>
      </c>
      <c r="R199" s="95">
        <v>2041</v>
      </c>
      <c r="S199" s="95">
        <v>2042</v>
      </c>
      <c r="T199" s="95">
        <v>2043</v>
      </c>
      <c r="U199" s="95">
        <v>2044</v>
      </c>
      <c r="V199" s="95">
        <v>2045</v>
      </c>
      <c r="W199" s="95">
        <v>2046</v>
      </c>
      <c r="X199" s="95">
        <v>2047</v>
      </c>
      <c r="Y199" s="95">
        <v>2048</v>
      </c>
      <c r="Z199" s="95">
        <v>2049</v>
      </c>
      <c r="AA199" s="95">
        <v>2050</v>
      </c>
    </row>
    <row r="200" spans="1:27" x14ac:dyDescent="0.35">
      <c r="A200" s="120"/>
      <c r="B200" s="81" t="s">
        <v>35</v>
      </c>
      <c r="C200" s="107">
        <v>0</v>
      </c>
      <c r="D200" s="107">
        <v>0</v>
      </c>
      <c r="E200" s="107">
        <v>0</v>
      </c>
      <c r="F200" s="107">
        <v>0</v>
      </c>
      <c r="G200" s="107">
        <v>0</v>
      </c>
      <c r="H200" s="107">
        <v>0</v>
      </c>
      <c r="I200" s="107">
        <v>0</v>
      </c>
      <c r="J200" s="107">
        <v>0</v>
      </c>
      <c r="K200" s="107">
        <v>0</v>
      </c>
      <c r="L200" s="107">
        <v>0</v>
      </c>
      <c r="M200" s="107">
        <v>0</v>
      </c>
      <c r="N200" s="107">
        <v>0</v>
      </c>
      <c r="O200" s="107">
        <v>0</v>
      </c>
      <c r="P200" s="107">
        <v>0</v>
      </c>
      <c r="Q200" s="107">
        <v>0</v>
      </c>
      <c r="R200" s="107">
        <v>693</v>
      </c>
      <c r="S200" s="107">
        <v>1390</v>
      </c>
      <c r="T200" s="107">
        <v>2085</v>
      </c>
      <c r="U200" s="107">
        <v>2782</v>
      </c>
      <c r="V200" s="107">
        <v>3488</v>
      </c>
      <c r="W200" s="107">
        <v>4343</v>
      </c>
      <c r="X200" s="107">
        <v>5201</v>
      </c>
      <c r="Y200" s="107">
        <v>6040</v>
      </c>
      <c r="Z200" s="107">
        <v>6905</v>
      </c>
      <c r="AA200" s="107">
        <v>7742</v>
      </c>
    </row>
    <row r="201" spans="1:27" x14ac:dyDescent="0.35">
      <c r="A201" s="120"/>
      <c r="B201" s="81" t="s">
        <v>36</v>
      </c>
      <c r="C201" s="107">
        <v>0</v>
      </c>
      <c r="D201" s="107">
        <v>0</v>
      </c>
      <c r="E201" s="107">
        <v>0</v>
      </c>
      <c r="F201" s="107">
        <v>0</v>
      </c>
      <c r="G201" s="107">
        <v>0</v>
      </c>
      <c r="H201" s="107">
        <v>0</v>
      </c>
      <c r="I201" s="107">
        <v>0</v>
      </c>
      <c r="J201" s="107">
        <v>0</v>
      </c>
      <c r="K201" s="107">
        <v>0</v>
      </c>
      <c r="L201" s="107">
        <v>0</v>
      </c>
      <c r="M201" s="107">
        <v>0</v>
      </c>
      <c r="N201" s="107">
        <v>0</v>
      </c>
      <c r="O201" s="107">
        <v>0</v>
      </c>
      <c r="P201" s="107">
        <v>0</v>
      </c>
      <c r="Q201" s="107">
        <v>0</v>
      </c>
      <c r="R201" s="107">
        <v>406</v>
      </c>
      <c r="S201" s="107">
        <v>809</v>
      </c>
      <c r="T201" s="107">
        <v>1213</v>
      </c>
      <c r="U201" s="107">
        <v>1616</v>
      </c>
      <c r="V201" s="107">
        <v>2009</v>
      </c>
      <c r="W201" s="107">
        <v>2491</v>
      </c>
      <c r="X201" s="107">
        <v>2971</v>
      </c>
      <c r="Y201" s="107">
        <v>3469</v>
      </c>
      <c r="Z201" s="107">
        <v>3942</v>
      </c>
      <c r="AA201" s="107">
        <v>4443</v>
      </c>
    </row>
    <row r="202" spans="1:27" s="88" customFormat="1" x14ac:dyDescent="0.35">
      <c r="B202" s="88" t="s">
        <v>37</v>
      </c>
      <c r="C202" s="108">
        <v>0</v>
      </c>
      <c r="D202" s="108">
        <v>0</v>
      </c>
      <c r="E202" s="108">
        <v>0</v>
      </c>
      <c r="F202" s="108">
        <v>0</v>
      </c>
      <c r="G202" s="108">
        <v>0</v>
      </c>
      <c r="H202" s="108">
        <v>0</v>
      </c>
      <c r="I202" s="108">
        <v>0</v>
      </c>
      <c r="J202" s="108">
        <v>0</v>
      </c>
      <c r="K202" s="108">
        <v>0</v>
      </c>
      <c r="L202" s="108">
        <v>0</v>
      </c>
      <c r="M202" s="108">
        <v>0</v>
      </c>
      <c r="N202" s="108">
        <v>0</v>
      </c>
      <c r="O202" s="108">
        <v>0</v>
      </c>
      <c r="P202" s="108">
        <v>0</v>
      </c>
      <c r="Q202" s="108">
        <v>0</v>
      </c>
      <c r="R202" s="108">
        <v>1099</v>
      </c>
      <c r="S202" s="108">
        <v>2199</v>
      </c>
      <c r="T202" s="108">
        <v>3298</v>
      </c>
      <c r="U202" s="108">
        <v>4398</v>
      </c>
      <c r="V202" s="108">
        <v>5497</v>
      </c>
      <c r="W202" s="108">
        <v>6834</v>
      </c>
      <c r="X202" s="108">
        <v>8172</v>
      </c>
      <c r="Y202" s="108">
        <v>9509</v>
      </c>
      <c r="Z202" s="108">
        <v>10847</v>
      </c>
      <c r="AA202" s="108">
        <v>12185</v>
      </c>
    </row>
    <row r="203" spans="1:27" s="88" customFormat="1" ht="14.25" customHeight="1" x14ac:dyDescent="0.35">
      <c r="B203" s="102"/>
      <c r="C203" s="95"/>
      <c r="D203" s="95"/>
      <c r="E203" s="95"/>
      <c r="F203" s="95"/>
      <c r="G203" s="95"/>
      <c r="H203" s="95"/>
      <c r="I203" s="95"/>
      <c r="J203" s="95"/>
      <c r="K203" s="95"/>
      <c r="L203" s="95"/>
      <c r="M203" s="95"/>
      <c r="N203" s="95"/>
      <c r="O203" s="95"/>
      <c r="P203" s="95"/>
      <c r="Q203" s="95"/>
      <c r="R203" s="95"/>
      <c r="S203" s="95"/>
      <c r="T203" s="95"/>
      <c r="U203" s="95"/>
      <c r="V203" s="95"/>
      <c r="W203" s="95"/>
      <c r="X203" s="95"/>
      <c r="Y203" s="95"/>
      <c r="Z203" s="95"/>
      <c r="AA203" s="95"/>
    </row>
    <row r="204" spans="1:27" s="4" customFormat="1" ht="17" x14ac:dyDescent="0.35">
      <c r="B204" s="4" t="s">
        <v>77</v>
      </c>
    </row>
    <row r="205" spans="1:27" x14ac:dyDescent="0.35">
      <c r="B205" s="82"/>
    </row>
    <row r="206" spans="1:27" s="92" customFormat="1" x14ac:dyDescent="0.35">
      <c r="B206" s="92" t="s">
        <v>80</v>
      </c>
    </row>
    <row r="207" spans="1:27" s="91" customFormat="1" x14ac:dyDescent="0.35">
      <c r="A207" s="90"/>
    </row>
    <row r="208" spans="1:27" s="85" customFormat="1" x14ac:dyDescent="0.35">
      <c r="A208" s="84"/>
      <c r="B208" s="93" t="s">
        <v>106</v>
      </c>
      <c r="C208" s="95"/>
      <c r="D208" s="95"/>
      <c r="E208" s="95"/>
      <c r="F208" s="95"/>
      <c r="G208" s="95"/>
      <c r="H208" s="95"/>
      <c r="I208" s="95"/>
      <c r="J208" s="95"/>
      <c r="K208" s="95"/>
      <c r="L208" s="95"/>
      <c r="M208" s="95"/>
      <c r="N208" s="95"/>
      <c r="O208" s="95"/>
      <c r="P208" s="95"/>
      <c r="Q208" s="95"/>
      <c r="R208" s="95"/>
      <c r="S208" s="95"/>
      <c r="T208" s="95"/>
      <c r="U208" s="95"/>
      <c r="V208" s="95"/>
      <c r="W208" s="95"/>
      <c r="X208" s="95"/>
      <c r="Y208" s="95"/>
      <c r="Z208" s="95"/>
      <c r="AA208" s="95"/>
    </row>
    <row r="209" spans="1:57" s="85" customFormat="1" x14ac:dyDescent="0.35">
      <c r="A209" s="84"/>
      <c r="B209" s="93"/>
      <c r="C209" s="95"/>
      <c r="D209" s="95"/>
      <c r="E209" s="95"/>
      <c r="F209" s="95"/>
      <c r="G209" s="95"/>
      <c r="H209" s="95"/>
      <c r="I209" s="95"/>
      <c r="J209" s="95"/>
      <c r="K209" s="95"/>
      <c r="L209" s="95"/>
      <c r="M209" s="95"/>
      <c r="N209" s="95"/>
      <c r="O209" s="95"/>
      <c r="P209" s="95"/>
      <c r="Q209" s="95"/>
      <c r="R209" s="95"/>
      <c r="S209" s="95"/>
      <c r="T209" s="95"/>
      <c r="U209" s="95"/>
      <c r="V209" s="95"/>
      <c r="W209" s="95"/>
      <c r="X209" s="95"/>
      <c r="Y209" s="95"/>
      <c r="Z209" s="95"/>
      <c r="AA209" s="95"/>
    </row>
    <row r="210" spans="1:57" s="85" customFormat="1" x14ac:dyDescent="0.35">
      <c r="A210" s="120"/>
      <c r="B210" s="296" t="s">
        <v>35</v>
      </c>
      <c r="C210" s="95">
        <v>2026</v>
      </c>
      <c r="D210" s="95">
        <v>2027</v>
      </c>
      <c r="E210" s="95">
        <v>2028</v>
      </c>
      <c r="F210" s="95">
        <v>2029</v>
      </c>
      <c r="G210" s="95">
        <v>2030</v>
      </c>
      <c r="H210" s="95">
        <v>2031</v>
      </c>
      <c r="I210" s="95">
        <v>2032</v>
      </c>
      <c r="J210" s="95">
        <v>2033</v>
      </c>
      <c r="K210" s="95">
        <v>2034</v>
      </c>
      <c r="L210" s="95">
        <v>2035</v>
      </c>
      <c r="M210" s="95">
        <v>2036</v>
      </c>
      <c r="N210" s="95">
        <v>2037</v>
      </c>
      <c r="O210" s="95">
        <v>2038</v>
      </c>
      <c r="P210" s="95">
        <v>2039</v>
      </c>
      <c r="Q210" s="95">
        <v>2040</v>
      </c>
      <c r="R210" s="95">
        <v>2041</v>
      </c>
      <c r="S210" s="95">
        <v>2042</v>
      </c>
      <c r="T210" s="95">
        <v>2043</v>
      </c>
      <c r="U210" s="95">
        <v>2044</v>
      </c>
      <c r="V210" s="95">
        <v>2045</v>
      </c>
      <c r="W210" s="95">
        <v>2046</v>
      </c>
      <c r="X210" s="95">
        <v>2047</v>
      </c>
      <c r="Y210" s="95">
        <v>2048</v>
      </c>
      <c r="Z210" s="95">
        <v>2049</v>
      </c>
      <c r="AA210" s="95">
        <v>2050</v>
      </c>
    </row>
    <row r="211" spans="1:57" s="91" customFormat="1" x14ac:dyDescent="0.35">
      <c r="A211" s="120"/>
      <c r="B211" s="96" t="s">
        <v>401</v>
      </c>
      <c r="C211" s="86">
        <v>0.52416884444444434</v>
      </c>
      <c r="D211" s="86">
        <v>0.52653785925925911</v>
      </c>
      <c r="E211" s="86">
        <v>0.52890687407407388</v>
      </c>
      <c r="F211" s="86">
        <v>0.53127588888888866</v>
      </c>
      <c r="G211" s="86">
        <v>0.53364490370370343</v>
      </c>
      <c r="H211" s="86">
        <v>0.53601391851851821</v>
      </c>
      <c r="I211" s="86">
        <v>0.53838293333333298</v>
      </c>
      <c r="J211" s="86">
        <v>0.54075194814814775</v>
      </c>
      <c r="K211" s="86">
        <v>0.54312096296296253</v>
      </c>
      <c r="L211" s="86">
        <v>0.5454899777777773</v>
      </c>
      <c r="M211" s="86">
        <v>0.54785899259259208</v>
      </c>
      <c r="N211" s="86">
        <v>0.55022800740740685</v>
      </c>
      <c r="O211" s="86">
        <v>0.55259702222222162</v>
      </c>
      <c r="P211" s="86">
        <v>0.5549660370370364</v>
      </c>
      <c r="Q211" s="86">
        <v>0.55733505185185117</v>
      </c>
      <c r="R211" s="86">
        <v>0.55970406666666594</v>
      </c>
      <c r="S211" s="86">
        <v>0.56207308148148072</v>
      </c>
      <c r="T211" s="86">
        <v>0.56444209629629549</v>
      </c>
      <c r="U211" s="86">
        <v>0.56681111111111027</v>
      </c>
      <c r="V211" s="86">
        <v>0.56918012592592504</v>
      </c>
      <c r="W211" s="86">
        <v>0.57154914074073981</v>
      </c>
      <c r="X211" s="86">
        <v>0.57391815555555459</v>
      </c>
      <c r="Y211" s="86">
        <v>0.57628717037036936</v>
      </c>
      <c r="Z211" s="86">
        <v>0.57865618518518414</v>
      </c>
      <c r="AA211" s="86">
        <v>0.58102520000000002</v>
      </c>
      <c r="AC211" s="110"/>
      <c r="AD211" s="110"/>
      <c r="AE211" s="110"/>
      <c r="AF211" s="110"/>
      <c r="AG211" s="110"/>
      <c r="AH211" s="110"/>
      <c r="AI211" s="110"/>
      <c r="AJ211" s="110"/>
      <c r="AK211" s="110"/>
      <c r="AL211" s="110"/>
      <c r="AM211" s="110"/>
      <c r="AN211" s="110"/>
      <c r="AO211" s="110"/>
      <c r="AP211" s="110"/>
      <c r="AQ211" s="110"/>
      <c r="AR211" s="110"/>
      <c r="AS211" s="110"/>
      <c r="AT211" s="110"/>
      <c r="AU211" s="110"/>
      <c r="AV211" s="110"/>
      <c r="AW211" s="110"/>
      <c r="AX211" s="110"/>
      <c r="AY211" s="110"/>
      <c r="AZ211" s="110"/>
      <c r="BA211" s="110"/>
      <c r="BB211" s="110"/>
      <c r="BC211" s="110"/>
      <c r="BD211" s="110"/>
      <c r="BE211" s="110"/>
    </row>
    <row r="212" spans="1:57" s="91" customFormat="1" x14ac:dyDescent="0.35">
      <c r="A212" s="120"/>
      <c r="B212" s="96" t="s">
        <v>402</v>
      </c>
      <c r="C212" s="86">
        <v>0.47586777777777778</v>
      </c>
      <c r="D212" s="86">
        <v>0.48009167037037037</v>
      </c>
      <c r="E212" s="86">
        <v>0.48431556296296296</v>
      </c>
      <c r="F212" s="86">
        <v>0.48853945555555556</v>
      </c>
      <c r="G212" s="86">
        <v>0.49276334814814815</v>
      </c>
      <c r="H212" s="86">
        <v>0.49698724074074074</v>
      </c>
      <c r="I212" s="86">
        <v>0.50121113333333334</v>
      </c>
      <c r="J212" s="86">
        <v>0.50543502592592593</v>
      </c>
      <c r="K212" s="86">
        <v>0.50965891851851852</v>
      </c>
      <c r="L212" s="86">
        <v>0.51388281111111112</v>
      </c>
      <c r="M212" s="86">
        <v>0.51810670370370371</v>
      </c>
      <c r="N212" s="86">
        <v>0.5223305962962963</v>
      </c>
      <c r="O212" s="86">
        <v>0.52655448888888889</v>
      </c>
      <c r="P212" s="86">
        <v>0.53077838148148149</v>
      </c>
      <c r="Q212" s="86">
        <v>0.53500227407407408</v>
      </c>
      <c r="R212" s="86">
        <v>0.53922616666666667</v>
      </c>
      <c r="S212" s="86">
        <v>0.54345005925925927</v>
      </c>
      <c r="T212" s="86">
        <v>0.54767395185185186</v>
      </c>
      <c r="U212" s="86">
        <v>0.55189784444444445</v>
      </c>
      <c r="V212" s="86">
        <v>0.55612173703703704</v>
      </c>
      <c r="W212" s="86">
        <v>0.56034562962962964</v>
      </c>
      <c r="X212" s="86">
        <v>0.56456952222222223</v>
      </c>
      <c r="Y212" s="86">
        <v>0.56879341481481482</v>
      </c>
      <c r="Z212" s="86">
        <v>0.57301730740740742</v>
      </c>
      <c r="AA212" s="86">
        <v>0.57724120000000001</v>
      </c>
      <c r="AC212" s="110"/>
      <c r="AD212" s="110"/>
      <c r="AE212" s="110"/>
      <c r="AF212" s="110"/>
      <c r="AG212" s="110"/>
      <c r="AH212" s="110"/>
      <c r="AI212" s="110"/>
      <c r="AJ212" s="110"/>
      <c r="AK212" s="110"/>
      <c r="AL212" s="110"/>
      <c r="AM212" s="110"/>
      <c r="AN212" s="110"/>
      <c r="AO212" s="110"/>
      <c r="AP212" s="110"/>
      <c r="AQ212" s="110"/>
      <c r="AR212" s="110"/>
      <c r="AS212" s="110"/>
      <c r="AT212" s="110"/>
      <c r="AU212" s="110"/>
      <c r="AV212" s="110"/>
      <c r="AW212" s="110"/>
      <c r="AX212" s="110"/>
      <c r="AY212" s="110"/>
      <c r="AZ212" s="110"/>
      <c r="BA212" s="110"/>
      <c r="BB212" s="110"/>
      <c r="BC212" s="110"/>
      <c r="BD212" s="110"/>
      <c r="BE212" s="110"/>
    </row>
    <row r="213" spans="1:57" s="91" customFormat="1" x14ac:dyDescent="0.35">
      <c r="A213" s="120"/>
      <c r="B213" s="96" t="s">
        <v>403</v>
      </c>
      <c r="C213" s="86">
        <v>0.2892662777777778</v>
      </c>
      <c r="D213" s="86">
        <v>0.30384313703703708</v>
      </c>
      <c r="E213" s="86">
        <v>0.31841999629629636</v>
      </c>
      <c r="F213" s="86">
        <v>0.33299685555555564</v>
      </c>
      <c r="G213" s="86">
        <v>0.34757371481481492</v>
      </c>
      <c r="H213" s="86">
        <v>0.36215057407407419</v>
      </c>
      <c r="I213" s="86">
        <v>0.37672743333333347</v>
      </c>
      <c r="J213" s="86">
        <v>0.39130429259259275</v>
      </c>
      <c r="K213" s="86">
        <v>0.40588115185185203</v>
      </c>
      <c r="L213" s="86">
        <v>0.42045801111111131</v>
      </c>
      <c r="M213" s="86">
        <v>0.43503487037037059</v>
      </c>
      <c r="N213" s="86">
        <v>0.44961172962962986</v>
      </c>
      <c r="O213" s="86">
        <v>0.46418858888888914</v>
      </c>
      <c r="P213" s="86">
        <v>0.47876544814814842</v>
      </c>
      <c r="Q213" s="86">
        <v>0.4933423074074077</v>
      </c>
      <c r="R213" s="86">
        <v>0.50791916666666692</v>
      </c>
      <c r="S213" s="86">
        <v>0.52249602592592614</v>
      </c>
      <c r="T213" s="86">
        <v>0.53707288518518537</v>
      </c>
      <c r="U213" s="86">
        <v>0.55164974444444459</v>
      </c>
      <c r="V213" s="86">
        <v>0.56622660370370381</v>
      </c>
      <c r="W213" s="86">
        <v>0.58080346296296304</v>
      </c>
      <c r="X213" s="86">
        <v>0.59538032222222226</v>
      </c>
      <c r="Y213" s="86">
        <v>0.60995718148148148</v>
      </c>
      <c r="Z213" s="86">
        <v>0.6245340407407407</v>
      </c>
      <c r="AA213" s="86">
        <v>0.63911090000000004</v>
      </c>
      <c r="AC213" s="110"/>
      <c r="AD213" s="110"/>
      <c r="AE213" s="110"/>
      <c r="AF213" s="110"/>
      <c r="AG213" s="110"/>
      <c r="AH213" s="110"/>
      <c r="AI213" s="110"/>
      <c r="AJ213" s="110"/>
      <c r="AK213" s="110"/>
      <c r="AL213" s="110"/>
      <c r="AM213" s="110"/>
      <c r="AN213" s="110"/>
      <c r="AO213" s="110"/>
      <c r="AP213" s="110"/>
      <c r="AQ213" s="110"/>
      <c r="AR213" s="110"/>
      <c r="AS213" s="110"/>
      <c r="AT213" s="110"/>
      <c r="AU213" s="110"/>
      <c r="AV213" s="110"/>
      <c r="AW213" s="110"/>
      <c r="AX213" s="110"/>
      <c r="AY213" s="110"/>
      <c r="AZ213" s="110"/>
      <c r="BA213" s="110"/>
      <c r="BB213" s="110"/>
      <c r="BC213" s="110"/>
      <c r="BD213" s="110"/>
      <c r="BE213" s="110"/>
    </row>
    <row r="214" spans="1:57" s="91" customFormat="1" x14ac:dyDescent="0.35">
      <c r="A214" s="120"/>
      <c r="B214" s="96" t="s">
        <v>404</v>
      </c>
      <c r="C214" s="86">
        <v>0.49895825555555556</v>
      </c>
      <c r="D214" s="86">
        <v>0.4977101074074074</v>
      </c>
      <c r="E214" s="86">
        <v>0.49646195925925923</v>
      </c>
      <c r="F214" s="86">
        <v>0.49521381111111107</v>
      </c>
      <c r="G214" s="86">
        <v>0.4939656629629629</v>
      </c>
      <c r="H214" s="86">
        <v>0.49271751481481474</v>
      </c>
      <c r="I214" s="86">
        <v>0.49146936666666657</v>
      </c>
      <c r="J214" s="86">
        <v>0.49022121851851841</v>
      </c>
      <c r="K214" s="86">
        <v>0.48897307037037024</v>
      </c>
      <c r="L214" s="86">
        <v>0.48772492222222208</v>
      </c>
      <c r="M214" s="86">
        <v>0.48647677407407391</v>
      </c>
      <c r="N214" s="86">
        <v>0.48522862592592575</v>
      </c>
      <c r="O214" s="86">
        <v>0.48398047777777758</v>
      </c>
      <c r="P214" s="86">
        <v>0.48273232962962942</v>
      </c>
      <c r="Q214" s="86">
        <v>0.48148418148148125</v>
      </c>
      <c r="R214" s="86">
        <v>0.48023603333333309</v>
      </c>
      <c r="S214" s="86">
        <v>0.47898788518518493</v>
      </c>
      <c r="T214" s="86">
        <v>0.47773973703703676</v>
      </c>
      <c r="U214" s="86">
        <v>0.4764915888888886</v>
      </c>
      <c r="V214" s="86">
        <v>0.47524344074074043</v>
      </c>
      <c r="W214" s="86">
        <v>0.47399529259259227</v>
      </c>
      <c r="X214" s="86">
        <v>0.4727471444444441</v>
      </c>
      <c r="Y214" s="86">
        <v>0.47149899629629594</v>
      </c>
      <c r="Z214" s="86">
        <v>0.47025084814814777</v>
      </c>
      <c r="AA214" s="86">
        <v>0.46900269999999999</v>
      </c>
      <c r="AC214" s="110"/>
      <c r="AD214" s="110"/>
      <c r="AE214" s="110"/>
      <c r="AF214" s="110"/>
      <c r="AG214" s="110"/>
      <c r="AH214" s="110"/>
      <c r="AI214" s="110"/>
      <c r="AJ214" s="110"/>
      <c r="AK214" s="110"/>
      <c r="AL214" s="110"/>
      <c r="AM214" s="110"/>
      <c r="AN214" s="110"/>
      <c r="AO214" s="110"/>
      <c r="AP214" s="110"/>
      <c r="AQ214" s="110"/>
      <c r="AR214" s="110"/>
      <c r="AS214" s="110"/>
      <c r="AT214" s="110"/>
      <c r="AU214" s="110"/>
      <c r="AV214" s="110"/>
      <c r="AW214" s="110"/>
      <c r="AX214" s="110"/>
      <c r="AY214" s="110"/>
      <c r="AZ214" s="110"/>
      <c r="BA214" s="110"/>
      <c r="BB214" s="110"/>
      <c r="BC214" s="110"/>
      <c r="BD214" s="110"/>
      <c r="BE214" s="110"/>
    </row>
    <row r="215" spans="1:57" s="91" customFormat="1" x14ac:dyDescent="0.35">
      <c r="A215" s="120"/>
      <c r="B215" s="96" t="s">
        <v>405</v>
      </c>
      <c r="C215" s="86">
        <v>0.4909797222222223</v>
      </c>
      <c r="D215" s="86">
        <v>0.49624102962962974</v>
      </c>
      <c r="E215" s="86">
        <v>0.50150233703703717</v>
      </c>
      <c r="F215" s="86">
        <v>0.50676364444444455</v>
      </c>
      <c r="G215" s="86">
        <v>0.51202495185185193</v>
      </c>
      <c r="H215" s="86">
        <v>0.51728625925925931</v>
      </c>
      <c r="I215" s="86">
        <v>0.52254756666666669</v>
      </c>
      <c r="J215" s="86">
        <v>0.52780887407407406</v>
      </c>
      <c r="K215" s="86">
        <v>0.53307018148148144</v>
      </c>
      <c r="L215" s="86">
        <v>0.53833148888888882</v>
      </c>
      <c r="M215" s="86">
        <v>0.5435927962962962</v>
      </c>
      <c r="N215" s="86">
        <v>0.54885410370370358</v>
      </c>
      <c r="O215" s="86">
        <v>0.55411541111111096</v>
      </c>
      <c r="P215" s="86">
        <v>0.55937671851851833</v>
      </c>
      <c r="Q215" s="86">
        <v>0.56463802592592571</v>
      </c>
      <c r="R215" s="86">
        <v>0.56989933333333309</v>
      </c>
      <c r="S215" s="86">
        <v>0.57516064074074047</v>
      </c>
      <c r="T215" s="86">
        <v>0.58042194814814785</v>
      </c>
      <c r="U215" s="86">
        <v>0.58568325555555523</v>
      </c>
      <c r="V215" s="86">
        <v>0.59094456296296261</v>
      </c>
      <c r="W215" s="86">
        <v>0.59620587037036998</v>
      </c>
      <c r="X215" s="86">
        <v>0.60146717777777736</v>
      </c>
      <c r="Y215" s="86">
        <v>0.60672848518518474</v>
      </c>
      <c r="Z215" s="86">
        <v>0.61198979259259212</v>
      </c>
      <c r="AA215" s="86">
        <v>0.61725110000000005</v>
      </c>
      <c r="AC215" s="110"/>
      <c r="AD215" s="110"/>
      <c r="AE215" s="110"/>
      <c r="AF215" s="110"/>
      <c r="AG215" s="110"/>
      <c r="AH215" s="110"/>
      <c r="AI215" s="110"/>
      <c r="AJ215" s="110"/>
      <c r="AK215" s="110"/>
      <c r="AL215" s="110"/>
      <c r="AM215" s="110"/>
      <c r="AN215" s="110"/>
      <c r="AO215" s="110"/>
      <c r="AP215" s="110"/>
      <c r="AQ215" s="110"/>
      <c r="AR215" s="110"/>
      <c r="AS215" s="110"/>
      <c r="AT215" s="110"/>
      <c r="AU215" s="110"/>
      <c r="AV215" s="110"/>
      <c r="AW215" s="110"/>
      <c r="AX215" s="110"/>
      <c r="AY215" s="110"/>
      <c r="AZ215" s="110"/>
      <c r="BA215" s="110"/>
      <c r="BB215" s="110"/>
      <c r="BC215" s="110"/>
      <c r="BD215" s="110"/>
      <c r="BE215" s="110"/>
    </row>
    <row r="216" spans="1:57" s="91" customFormat="1" x14ac:dyDescent="0.35">
      <c r="A216" s="120"/>
      <c r="B216" s="96" t="s">
        <v>107</v>
      </c>
      <c r="C216" s="86">
        <v>0.39314521522453599</v>
      </c>
      <c r="D216" s="86">
        <v>0.43123451567239457</v>
      </c>
      <c r="E216" s="86">
        <v>0.4021264742768173</v>
      </c>
      <c r="F216" s="86">
        <v>0.40757072274429545</v>
      </c>
      <c r="G216" s="86">
        <v>0.40922358323030572</v>
      </c>
      <c r="H216" s="86">
        <v>0.40922358323030572</v>
      </c>
      <c r="I216" s="86">
        <v>0.40922358323030572</v>
      </c>
      <c r="J216" s="86">
        <v>0.40922358323030572</v>
      </c>
      <c r="K216" s="86">
        <v>0.40922358323030572</v>
      </c>
      <c r="L216" s="86">
        <v>0.40922358323030572</v>
      </c>
      <c r="M216" s="86">
        <v>0.40922358323030572</v>
      </c>
      <c r="N216" s="86">
        <v>0.40922358323030572</v>
      </c>
      <c r="O216" s="86">
        <v>0.40922358323030572</v>
      </c>
      <c r="P216" s="86">
        <v>0.40922358323030572</v>
      </c>
      <c r="Q216" s="86">
        <v>0.40922358323030572</v>
      </c>
      <c r="R216" s="86">
        <v>0.40922358323030572</v>
      </c>
      <c r="S216" s="86">
        <v>0.40922358323030572</v>
      </c>
      <c r="T216" s="86">
        <v>0.40922358323030572</v>
      </c>
      <c r="U216" s="86">
        <v>0.40922358323030572</v>
      </c>
      <c r="V216" s="86">
        <v>0.40922358323030572</v>
      </c>
      <c r="W216" s="86">
        <v>0.40922358323030572</v>
      </c>
      <c r="X216" s="86">
        <v>0.40922358323030572</v>
      </c>
      <c r="Y216" s="86">
        <v>0.40922358323030572</v>
      </c>
      <c r="Z216" s="86">
        <v>0.40922358323030572</v>
      </c>
      <c r="AA216" s="86">
        <v>0.40922358323030572</v>
      </c>
      <c r="AC216" s="110"/>
      <c r="AD216" s="110"/>
      <c r="AE216" s="110"/>
      <c r="AF216" s="110"/>
      <c r="AG216" s="110"/>
      <c r="AH216" s="110"/>
      <c r="AI216" s="110"/>
      <c r="AJ216" s="110"/>
      <c r="AK216" s="110"/>
      <c r="AL216" s="110"/>
      <c r="AM216" s="110"/>
      <c r="AN216" s="110"/>
      <c r="AO216" s="110"/>
      <c r="AP216" s="110"/>
      <c r="AQ216" s="110"/>
      <c r="AR216" s="110"/>
      <c r="AS216" s="110"/>
      <c r="AT216" s="110"/>
      <c r="AU216" s="110"/>
      <c r="AV216" s="110"/>
      <c r="AW216" s="110"/>
      <c r="AX216" s="110"/>
      <c r="AY216" s="110"/>
      <c r="AZ216" s="110"/>
      <c r="BA216" s="110"/>
      <c r="BB216" s="110"/>
      <c r="BC216" s="110"/>
      <c r="BD216" s="110"/>
      <c r="BE216" s="110"/>
    </row>
    <row r="217" spans="1:57" s="91" customFormat="1" x14ac:dyDescent="0.35">
      <c r="A217" s="120"/>
      <c r="B217" s="96" t="s">
        <v>108</v>
      </c>
      <c r="C217" s="86">
        <v>0.32218901370614778</v>
      </c>
      <c r="D217" s="86">
        <v>0.34044445939445778</v>
      </c>
      <c r="E217" s="86">
        <v>0.35999442402444642</v>
      </c>
      <c r="F217" s="86">
        <v>0.36655164489987158</v>
      </c>
      <c r="G217" s="86">
        <v>0.57954069797308916</v>
      </c>
      <c r="H217" s="86">
        <v>0.57751080974295055</v>
      </c>
      <c r="I217" s="86">
        <v>0.57550008738697545</v>
      </c>
      <c r="J217" s="86">
        <v>0.57350865108814897</v>
      </c>
      <c r="K217" s="86">
        <v>0.57153660952369356</v>
      </c>
      <c r="L217" s="86">
        <v>0.56958406173386988</v>
      </c>
      <c r="M217" s="86">
        <v>0.56765109724277152</v>
      </c>
      <c r="N217" s="86">
        <v>0.5657377961862412</v>
      </c>
      <c r="O217" s="86">
        <v>0.56384422944652046</v>
      </c>
      <c r="P217" s="86">
        <v>0.5619704587932548</v>
      </c>
      <c r="Q217" s="86">
        <v>0.56011653703046604</v>
      </c>
      <c r="R217" s="86">
        <v>0.55828250814911318</v>
      </c>
      <c r="S217" s="86">
        <v>0.55646840748486059</v>
      </c>
      <c r="T217" s="86">
        <v>0.55467426188067093</v>
      </c>
      <c r="U217" s="86">
        <v>0.55290008985385597</v>
      </c>
      <c r="V217" s="86">
        <v>0.55114590176720779</v>
      </c>
      <c r="W217" s="86">
        <v>0.54941170000384842</v>
      </c>
      <c r="X217" s="86">
        <v>0.54769747914543931</v>
      </c>
      <c r="Y217" s="86">
        <v>0.54600322615339492</v>
      </c>
      <c r="Z217" s="86">
        <v>0.54432892055275539</v>
      </c>
      <c r="AA217" s="86">
        <v>0.54267453461837889</v>
      </c>
      <c r="AC217" s="110"/>
      <c r="AD217" s="110"/>
      <c r="AE217" s="110"/>
      <c r="AF217" s="110"/>
      <c r="AG217" s="110"/>
      <c r="AH217" s="110"/>
      <c r="AI217" s="110"/>
      <c r="AJ217" s="110"/>
      <c r="AK217" s="110"/>
      <c r="AL217" s="110"/>
      <c r="AM217" s="110"/>
      <c r="AN217" s="110"/>
      <c r="AO217" s="110"/>
      <c r="AP217" s="110"/>
      <c r="AQ217" s="110"/>
      <c r="AR217" s="110"/>
      <c r="AS217" s="110"/>
      <c r="AT217" s="110"/>
      <c r="AU217" s="110"/>
      <c r="AV217" s="110"/>
      <c r="AW217" s="110"/>
      <c r="AX217" s="110"/>
      <c r="AY217" s="110"/>
      <c r="AZ217" s="110"/>
      <c r="BA217" s="110"/>
      <c r="BB217" s="110"/>
      <c r="BC217" s="110"/>
      <c r="BD217" s="110"/>
      <c r="BE217" s="110"/>
    </row>
    <row r="218" spans="1:57" s="91" customFormat="1" x14ac:dyDescent="0.35">
      <c r="A218" s="120"/>
      <c r="B218" s="96" t="s">
        <v>109</v>
      </c>
      <c r="C218" s="86">
        <v>0.5</v>
      </c>
      <c r="D218" s="86">
        <v>0.5</v>
      </c>
      <c r="E218" s="86">
        <v>0.5</v>
      </c>
      <c r="F218" s="86">
        <v>0.5</v>
      </c>
      <c r="G218" s="86">
        <v>0.5</v>
      </c>
      <c r="H218" s="86">
        <v>0.5</v>
      </c>
      <c r="I218" s="86">
        <v>0.5</v>
      </c>
      <c r="J218" s="86">
        <v>0.5</v>
      </c>
      <c r="K218" s="86">
        <v>0.5</v>
      </c>
      <c r="L218" s="86">
        <v>0.5</v>
      </c>
      <c r="M218" s="86">
        <v>0.5</v>
      </c>
      <c r="N218" s="86">
        <v>0.5</v>
      </c>
      <c r="O218" s="86">
        <v>0.5</v>
      </c>
      <c r="P218" s="86">
        <v>0.5</v>
      </c>
      <c r="Q218" s="86">
        <v>0.5</v>
      </c>
      <c r="R218" s="86">
        <v>0.5</v>
      </c>
      <c r="S218" s="86">
        <v>0.5</v>
      </c>
      <c r="T218" s="86">
        <v>0.5</v>
      </c>
      <c r="U218" s="86">
        <v>0.5</v>
      </c>
      <c r="V218" s="86">
        <v>0.5</v>
      </c>
      <c r="W218" s="86">
        <v>0.5</v>
      </c>
      <c r="X218" s="86">
        <v>0.5</v>
      </c>
      <c r="Y218" s="86">
        <v>0.5</v>
      </c>
      <c r="Z218" s="86">
        <v>0.5</v>
      </c>
      <c r="AA218" s="86">
        <v>0.5</v>
      </c>
      <c r="AC218" s="110"/>
      <c r="AD218" s="110"/>
      <c r="AE218" s="110"/>
      <c r="AF218" s="110"/>
      <c r="AG218" s="110"/>
      <c r="AH218" s="110"/>
      <c r="AI218" s="110"/>
      <c r="AJ218" s="110"/>
      <c r="AK218" s="110"/>
      <c r="AL218" s="110"/>
      <c r="AM218" s="110"/>
      <c r="AN218" s="110"/>
      <c r="AO218" s="110"/>
      <c r="AP218" s="110"/>
      <c r="AQ218" s="110"/>
      <c r="AR218" s="110"/>
      <c r="AS218" s="110"/>
      <c r="AT218" s="110"/>
      <c r="AU218" s="110"/>
      <c r="AV218" s="110"/>
      <c r="AW218" s="110"/>
      <c r="AX218" s="110"/>
      <c r="AY218" s="110"/>
      <c r="AZ218" s="110"/>
      <c r="BA218" s="110"/>
      <c r="BB218" s="110"/>
      <c r="BC218" s="110"/>
      <c r="BD218" s="110"/>
      <c r="BE218" s="110"/>
    </row>
    <row r="219" spans="1:57" s="91" customFormat="1" x14ac:dyDescent="0.35">
      <c r="A219" s="120"/>
      <c r="B219" s="96"/>
      <c r="C219" s="297"/>
      <c r="D219" s="297"/>
      <c r="E219" s="297"/>
      <c r="F219" s="297"/>
      <c r="G219" s="297"/>
      <c r="H219" s="297"/>
      <c r="I219" s="297"/>
      <c r="J219" s="297"/>
      <c r="K219" s="297"/>
      <c r="L219" s="297"/>
      <c r="M219" s="297"/>
      <c r="N219" s="297"/>
      <c r="O219" s="297"/>
      <c r="P219" s="297"/>
      <c r="Q219" s="297"/>
      <c r="R219" s="297"/>
    </row>
    <row r="220" spans="1:57" s="85" customFormat="1" x14ac:dyDescent="0.35">
      <c r="A220" s="120"/>
      <c r="B220" s="296" t="s">
        <v>36</v>
      </c>
      <c r="C220" s="95">
        <v>2026</v>
      </c>
      <c r="D220" s="95">
        <v>2027</v>
      </c>
      <c r="E220" s="95">
        <v>2028</v>
      </c>
      <c r="F220" s="95">
        <v>2029</v>
      </c>
      <c r="G220" s="95">
        <v>2030</v>
      </c>
      <c r="H220" s="95">
        <v>2031</v>
      </c>
      <c r="I220" s="95">
        <v>2032</v>
      </c>
      <c r="J220" s="95">
        <v>2033</v>
      </c>
      <c r="K220" s="95">
        <v>2034</v>
      </c>
      <c r="L220" s="95">
        <v>2035</v>
      </c>
      <c r="M220" s="95">
        <v>2036</v>
      </c>
      <c r="N220" s="95">
        <v>2037</v>
      </c>
      <c r="O220" s="95">
        <v>2038</v>
      </c>
      <c r="P220" s="95">
        <v>2039</v>
      </c>
      <c r="Q220" s="95">
        <v>2040</v>
      </c>
      <c r="R220" s="95">
        <v>2041</v>
      </c>
      <c r="S220" s="95">
        <v>2042</v>
      </c>
      <c r="T220" s="95">
        <v>2043</v>
      </c>
      <c r="U220" s="95">
        <v>2044</v>
      </c>
      <c r="V220" s="95">
        <v>2045</v>
      </c>
      <c r="W220" s="95">
        <v>2046</v>
      </c>
      <c r="X220" s="95">
        <v>2047</v>
      </c>
      <c r="Y220" s="95">
        <v>2048</v>
      </c>
      <c r="Z220" s="95">
        <v>2049</v>
      </c>
      <c r="AA220" s="95">
        <v>2050</v>
      </c>
    </row>
    <row r="221" spans="1:57" s="91" customFormat="1" x14ac:dyDescent="0.35">
      <c r="A221" s="120"/>
      <c r="B221" s="96" t="s">
        <v>401</v>
      </c>
      <c r="C221" s="86">
        <v>0.47583095555555549</v>
      </c>
      <c r="D221" s="86">
        <v>0.47346194074074066</v>
      </c>
      <c r="E221" s="86">
        <v>0.47109292592592583</v>
      </c>
      <c r="F221" s="86">
        <v>0.468723911111111</v>
      </c>
      <c r="G221" s="86">
        <v>0.46635489629629617</v>
      </c>
      <c r="H221" s="86">
        <v>0.46398588148148134</v>
      </c>
      <c r="I221" s="86">
        <v>0.46161686666666651</v>
      </c>
      <c r="J221" s="86">
        <v>0.45924785185185169</v>
      </c>
      <c r="K221" s="86">
        <v>0.45687883703703686</v>
      </c>
      <c r="L221" s="86">
        <v>0.45450982222222203</v>
      </c>
      <c r="M221" s="86">
        <v>0.4521408074074072</v>
      </c>
      <c r="N221" s="86">
        <v>0.44977179259259237</v>
      </c>
      <c r="O221" s="86">
        <v>0.44740277777777754</v>
      </c>
      <c r="P221" s="86">
        <v>0.44503376296296271</v>
      </c>
      <c r="Q221" s="86">
        <v>0.44266474814814788</v>
      </c>
      <c r="R221" s="86">
        <v>0.44029573333333305</v>
      </c>
      <c r="S221" s="86">
        <v>0.43792671851851822</v>
      </c>
      <c r="T221" s="86">
        <v>0.43555770370370339</v>
      </c>
      <c r="U221" s="86">
        <v>0.43318868888888856</v>
      </c>
      <c r="V221" s="86">
        <v>0.43081967407407373</v>
      </c>
      <c r="W221" s="86">
        <v>0.4284506592592589</v>
      </c>
      <c r="X221" s="86">
        <v>0.42608164444444407</v>
      </c>
      <c r="Y221" s="86">
        <v>0.42371262962962924</v>
      </c>
      <c r="Z221" s="86">
        <v>0.42134361481481442</v>
      </c>
      <c r="AA221" s="86">
        <v>0.41897479999999998</v>
      </c>
      <c r="AC221" s="110"/>
      <c r="AD221" s="110"/>
      <c r="AE221" s="110"/>
      <c r="AF221" s="110"/>
      <c r="AG221" s="110"/>
      <c r="AH221" s="110"/>
      <c r="AI221" s="110"/>
      <c r="AJ221" s="110"/>
      <c r="AK221" s="110"/>
      <c r="AL221" s="110"/>
      <c r="AM221" s="110"/>
      <c r="AN221" s="110"/>
      <c r="AO221" s="110"/>
      <c r="AP221" s="110"/>
      <c r="AQ221" s="110"/>
      <c r="AR221" s="110"/>
      <c r="AS221" s="110"/>
      <c r="AT221" s="110"/>
      <c r="AU221" s="110"/>
      <c r="AV221" s="110"/>
      <c r="AW221" s="110"/>
      <c r="AX221" s="110"/>
      <c r="AY221" s="110"/>
      <c r="AZ221" s="110"/>
      <c r="BA221" s="110"/>
      <c r="BB221" s="110"/>
      <c r="BC221" s="110"/>
      <c r="BD221" s="110"/>
      <c r="BE221" s="110"/>
    </row>
    <row r="222" spans="1:57" s="91" customFormat="1" x14ac:dyDescent="0.35">
      <c r="A222" s="120"/>
      <c r="B222" s="96" t="s">
        <v>402</v>
      </c>
      <c r="C222" s="86">
        <v>0.52413222222222222</v>
      </c>
      <c r="D222" s="86">
        <v>0.51990832962962963</v>
      </c>
      <c r="E222" s="86">
        <v>0.51568443703703704</v>
      </c>
      <c r="F222" s="86">
        <v>0.51146054444444444</v>
      </c>
      <c r="G222" s="86">
        <v>0.50723665185185185</v>
      </c>
      <c r="H222" s="86">
        <v>0.50301275925925926</v>
      </c>
      <c r="I222" s="86">
        <v>0.49878886666666666</v>
      </c>
      <c r="J222" s="86">
        <v>0.49456497407407407</v>
      </c>
      <c r="K222" s="86">
        <v>0.49034108148148148</v>
      </c>
      <c r="L222" s="86">
        <v>0.48611718888888888</v>
      </c>
      <c r="M222" s="86">
        <v>0.48189329629629629</v>
      </c>
      <c r="N222" s="86">
        <v>0.4776694037037037</v>
      </c>
      <c r="O222" s="86">
        <v>0.47344551111111111</v>
      </c>
      <c r="P222" s="86">
        <v>0.46922161851851851</v>
      </c>
      <c r="Q222" s="86">
        <v>0.46499772592592592</v>
      </c>
      <c r="R222" s="86">
        <v>0.46077383333333333</v>
      </c>
      <c r="S222" s="86">
        <v>0.45654994074074073</v>
      </c>
      <c r="T222" s="86">
        <v>0.45232604814814814</v>
      </c>
      <c r="U222" s="86">
        <v>0.44810215555555555</v>
      </c>
      <c r="V222" s="86">
        <v>0.44387826296296296</v>
      </c>
      <c r="W222" s="86">
        <v>0.43965437037037036</v>
      </c>
      <c r="X222" s="86">
        <v>0.43543047777777777</v>
      </c>
      <c r="Y222" s="86">
        <v>0.43120658518518518</v>
      </c>
      <c r="Z222" s="86">
        <v>0.42698269259259258</v>
      </c>
      <c r="AA222" s="86">
        <v>0.42275879999999999</v>
      </c>
      <c r="AC222" s="110"/>
      <c r="AD222" s="110"/>
      <c r="AE222" s="110"/>
      <c r="AF222" s="110"/>
      <c r="AG222" s="110"/>
      <c r="AH222" s="110"/>
      <c r="AI222" s="110"/>
      <c r="AJ222" s="110"/>
      <c r="AK222" s="110"/>
      <c r="AL222" s="110"/>
      <c r="AM222" s="110"/>
      <c r="AN222" s="110"/>
      <c r="AO222" s="110"/>
      <c r="AP222" s="110"/>
      <c r="AQ222" s="110"/>
      <c r="AR222" s="110"/>
      <c r="AS222" s="110"/>
      <c r="AT222" s="110"/>
      <c r="AU222" s="110"/>
      <c r="AV222" s="110"/>
      <c r="AW222" s="110"/>
      <c r="AX222" s="110"/>
      <c r="AY222" s="110"/>
      <c r="AZ222" s="110"/>
      <c r="BA222" s="110"/>
      <c r="BB222" s="110"/>
      <c r="BC222" s="110"/>
      <c r="BD222" s="110"/>
      <c r="BE222" s="110"/>
    </row>
    <row r="223" spans="1:57" s="91" customFormat="1" x14ac:dyDescent="0.35">
      <c r="A223" s="120"/>
      <c r="B223" s="96" t="s">
        <v>403</v>
      </c>
      <c r="C223" s="86">
        <v>0.71073372222222231</v>
      </c>
      <c r="D223" s="86">
        <v>0.69615686296296309</v>
      </c>
      <c r="E223" s="86">
        <v>0.68158000370370386</v>
      </c>
      <c r="F223" s="86">
        <v>0.66700314444444464</v>
      </c>
      <c r="G223" s="86">
        <v>0.65242628518518542</v>
      </c>
      <c r="H223" s="86">
        <v>0.63784942592592619</v>
      </c>
      <c r="I223" s="86">
        <v>0.62327256666666697</v>
      </c>
      <c r="J223" s="86">
        <v>0.60869570740740775</v>
      </c>
      <c r="K223" s="86">
        <v>0.59411884814814853</v>
      </c>
      <c r="L223" s="86">
        <v>0.5795419888888893</v>
      </c>
      <c r="M223" s="86">
        <v>0.56496512962963008</v>
      </c>
      <c r="N223" s="86">
        <v>0.55038827037037086</v>
      </c>
      <c r="O223" s="86">
        <v>0.53581141111111164</v>
      </c>
      <c r="P223" s="86">
        <v>0.52123455185185241</v>
      </c>
      <c r="Q223" s="86">
        <v>0.50665769259259319</v>
      </c>
      <c r="R223" s="86">
        <v>0.49208083333333391</v>
      </c>
      <c r="S223" s="86">
        <v>0.47750397407407463</v>
      </c>
      <c r="T223" s="86">
        <v>0.46292711481481535</v>
      </c>
      <c r="U223" s="86">
        <v>0.44835025555555608</v>
      </c>
      <c r="V223" s="86">
        <v>0.4337733962962968</v>
      </c>
      <c r="W223" s="86">
        <v>0.41919653703703752</v>
      </c>
      <c r="X223" s="86">
        <v>0.40461967777777824</v>
      </c>
      <c r="Y223" s="86">
        <v>0.39004281851851896</v>
      </c>
      <c r="Z223" s="86">
        <v>0.37546595925925969</v>
      </c>
      <c r="AA223" s="86">
        <v>0.36088910000000002</v>
      </c>
      <c r="AC223" s="110"/>
      <c r="AD223" s="110"/>
      <c r="AE223" s="110"/>
      <c r="AF223" s="110"/>
      <c r="AG223" s="110"/>
      <c r="AH223" s="110"/>
      <c r="AI223" s="110"/>
      <c r="AJ223" s="110"/>
      <c r="AK223" s="110"/>
      <c r="AL223" s="110"/>
      <c r="AM223" s="110"/>
      <c r="AN223" s="110"/>
      <c r="AO223" s="110"/>
      <c r="AP223" s="110"/>
      <c r="AQ223" s="110"/>
      <c r="AR223" s="110"/>
      <c r="AS223" s="110"/>
      <c r="AT223" s="110"/>
      <c r="AU223" s="110"/>
      <c r="AV223" s="110"/>
      <c r="AW223" s="110"/>
      <c r="AX223" s="110"/>
      <c r="AY223" s="110"/>
      <c r="AZ223" s="110"/>
      <c r="BA223" s="110"/>
      <c r="BB223" s="110"/>
      <c r="BC223" s="110"/>
      <c r="BD223" s="110"/>
      <c r="BE223" s="110"/>
    </row>
    <row r="224" spans="1:57" s="91" customFormat="1" x14ac:dyDescent="0.35">
      <c r="A224" s="120"/>
      <c r="B224" s="96" t="s">
        <v>404</v>
      </c>
      <c r="C224" s="86">
        <v>0.50104174444444449</v>
      </c>
      <c r="D224" s="86">
        <v>0.5022898925925926</v>
      </c>
      <c r="E224" s="86">
        <v>0.50353804074074071</v>
      </c>
      <c r="F224" s="86">
        <v>0.50478618888888882</v>
      </c>
      <c r="G224" s="86">
        <v>0.50603433703703693</v>
      </c>
      <c r="H224" s="86">
        <v>0.50728248518518504</v>
      </c>
      <c r="I224" s="86">
        <v>0.50853063333333315</v>
      </c>
      <c r="J224" s="86">
        <v>0.50977878148148126</v>
      </c>
      <c r="K224" s="86">
        <v>0.51102692962962937</v>
      </c>
      <c r="L224" s="86">
        <v>0.51227507777777748</v>
      </c>
      <c r="M224" s="86">
        <v>0.51352322592592559</v>
      </c>
      <c r="N224" s="86">
        <v>0.5147713740740737</v>
      </c>
      <c r="O224" s="86">
        <v>0.5160195222222218</v>
      </c>
      <c r="P224" s="86">
        <v>0.51726767037036991</v>
      </c>
      <c r="Q224" s="86">
        <v>0.51851581851851802</v>
      </c>
      <c r="R224" s="86">
        <v>0.51976396666666613</v>
      </c>
      <c r="S224" s="86">
        <v>0.52101211481481424</v>
      </c>
      <c r="T224" s="86">
        <v>0.52226026296296235</v>
      </c>
      <c r="U224" s="86">
        <v>0.52350841111111046</v>
      </c>
      <c r="V224" s="86">
        <v>0.52475655925925857</v>
      </c>
      <c r="W224" s="86">
        <v>0.52600470740740668</v>
      </c>
      <c r="X224" s="86">
        <v>0.52725285555555479</v>
      </c>
      <c r="Y224" s="86">
        <v>0.5285010037037029</v>
      </c>
      <c r="Z224" s="86">
        <v>0.52974915185185101</v>
      </c>
      <c r="AA224" s="86">
        <v>0.53099730000000001</v>
      </c>
      <c r="AC224" s="110"/>
      <c r="AD224" s="110"/>
      <c r="AE224" s="110"/>
      <c r="AF224" s="110"/>
      <c r="AG224" s="110"/>
      <c r="AH224" s="110"/>
      <c r="AI224" s="110"/>
      <c r="AJ224" s="110"/>
      <c r="AK224" s="110"/>
      <c r="AL224" s="110"/>
      <c r="AM224" s="110"/>
      <c r="AN224" s="110"/>
      <c r="AO224" s="110"/>
      <c r="AP224" s="110"/>
      <c r="AQ224" s="110"/>
      <c r="AR224" s="110"/>
      <c r="AS224" s="110"/>
      <c r="AT224" s="110"/>
      <c r="AU224" s="110"/>
      <c r="AV224" s="110"/>
      <c r="AW224" s="110"/>
      <c r="AX224" s="110"/>
      <c r="AY224" s="110"/>
      <c r="AZ224" s="110"/>
      <c r="BA224" s="110"/>
      <c r="BB224" s="110"/>
      <c r="BC224" s="110"/>
      <c r="BD224" s="110"/>
      <c r="BE224" s="110"/>
    </row>
    <row r="225" spans="1:57" s="91" customFormat="1" x14ac:dyDescent="0.35">
      <c r="A225" s="120"/>
      <c r="B225" s="96" t="s">
        <v>405</v>
      </c>
      <c r="C225" s="86">
        <v>0.50902027777777792</v>
      </c>
      <c r="D225" s="86">
        <v>0.50375897037037054</v>
      </c>
      <c r="E225" s="86">
        <v>0.49849766296296311</v>
      </c>
      <c r="F225" s="86">
        <v>0.49323635555555567</v>
      </c>
      <c r="G225" s="86">
        <v>0.48797504814814824</v>
      </c>
      <c r="H225" s="86">
        <v>0.4827137407407408</v>
      </c>
      <c r="I225" s="86">
        <v>0.47745243333333337</v>
      </c>
      <c r="J225" s="86">
        <v>0.47219112592592594</v>
      </c>
      <c r="K225" s="86">
        <v>0.4669298185185185</v>
      </c>
      <c r="L225" s="86">
        <v>0.46166851111111107</v>
      </c>
      <c r="M225" s="86">
        <v>0.45640720370370363</v>
      </c>
      <c r="N225" s="86">
        <v>0.4511458962962962</v>
      </c>
      <c r="O225" s="86">
        <v>0.44588458888888877</v>
      </c>
      <c r="P225" s="86">
        <v>0.44062328148148133</v>
      </c>
      <c r="Q225" s="86">
        <v>0.4353619740740739</v>
      </c>
      <c r="R225" s="86">
        <v>0.43010066666666646</v>
      </c>
      <c r="S225" s="86">
        <v>0.42483935925925903</v>
      </c>
      <c r="T225" s="86">
        <v>0.4195780518518516</v>
      </c>
      <c r="U225" s="86">
        <v>0.41431674444444416</v>
      </c>
      <c r="V225" s="86">
        <v>0.40905543703703673</v>
      </c>
      <c r="W225" s="86">
        <v>0.40379412962962929</v>
      </c>
      <c r="X225" s="86">
        <v>0.39853282222222186</v>
      </c>
      <c r="Y225" s="86">
        <v>0.39327151481481443</v>
      </c>
      <c r="Z225" s="86">
        <v>0.38801020740740699</v>
      </c>
      <c r="AA225" s="86">
        <v>0.3827489</v>
      </c>
      <c r="AC225" s="110"/>
      <c r="AD225" s="110"/>
      <c r="AE225" s="110"/>
      <c r="AF225" s="110"/>
      <c r="AG225" s="110"/>
      <c r="AH225" s="110"/>
      <c r="AI225" s="110"/>
      <c r="AJ225" s="110"/>
      <c r="AK225" s="110"/>
      <c r="AL225" s="110"/>
      <c r="AM225" s="110"/>
      <c r="AN225" s="110"/>
      <c r="AO225" s="110"/>
      <c r="AP225" s="110"/>
      <c r="AQ225" s="110"/>
      <c r="AR225" s="110"/>
      <c r="AS225" s="110"/>
      <c r="AT225" s="110"/>
      <c r="AU225" s="110"/>
      <c r="AV225" s="110"/>
      <c r="AW225" s="110"/>
      <c r="AX225" s="110"/>
      <c r="AY225" s="110"/>
      <c r="AZ225" s="110"/>
      <c r="BA225" s="110"/>
      <c r="BB225" s="110"/>
      <c r="BC225" s="110"/>
      <c r="BD225" s="110"/>
      <c r="BE225" s="110"/>
    </row>
    <row r="226" spans="1:57" s="91" customFormat="1" x14ac:dyDescent="0.35">
      <c r="A226" s="120"/>
      <c r="B226" s="96" t="s">
        <v>107</v>
      </c>
      <c r="C226" s="86">
        <v>0.60685478477546406</v>
      </c>
      <c r="D226" s="86">
        <v>0.56876548432760554</v>
      </c>
      <c r="E226" s="86">
        <v>0.59787352572318264</v>
      </c>
      <c r="F226" s="86">
        <v>0.5924292772557046</v>
      </c>
      <c r="G226" s="86">
        <v>0.59077641676969428</v>
      </c>
      <c r="H226" s="86">
        <v>0.59077641676969428</v>
      </c>
      <c r="I226" s="86">
        <v>0.59077641676969428</v>
      </c>
      <c r="J226" s="86">
        <v>0.59077641676969428</v>
      </c>
      <c r="K226" s="86">
        <v>0.59077641676969428</v>
      </c>
      <c r="L226" s="86">
        <v>0.59077641676969428</v>
      </c>
      <c r="M226" s="86">
        <v>0.59077641676969428</v>
      </c>
      <c r="N226" s="86">
        <v>0.59077641676969428</v>
      </c>
      <c r="O226" s="86">
        <v>0.59077641676969428</v>
      </c>
      <c r="P226" s="86">
        <v>0.59077641676969428</v>
      </c>
      <c r="Q226" s="86">
        <v>0.59077641676969428</v>
      </c>
      <c r="R226" s="86">
        <v>0.59077641676969428</v>
      </c>
      <c r="S226" s="86">
        <v>0.59077641676969428</v>
      </c>
      <c r="T226" s="86">
        <v>0.59077641676969428</v>
      </c>
      <c r="U226" s="86">
        <v>0.59077641676969428</v>
      </c>
      <c r="V226" s="86">
        <v>0.59077641676969428</v>
      </c>
      <c r="W226" s="86">
        <v>0.59077641676969428</v>
      </c>
      <c r="X226" s="86">
        <v>0.59077641676969428</v>
      </c>
      <c r="Y226" s="86">
        <v>0.59077641676969428</v>
      </c>
      <c r="Z226" s="86">
        <v>0.59077641676969428</v>
      </c>
      <c r="AA226" s="86">
        <v>0.59077641676969428</v>
      </c>
      <c r="AC226" s="110"/>
      <c r="AD226" s="110"/>
      <c r="AE226" s="110"/>
      <c r="AF226" s="110"/>
      <c r="AG226" s="110"/>
      <c r="AH226" s="110"/>
      <c r="AI226" s="110"/>
      <c r="AJ226" s="110"/>
      <c r="AK226" s="110"/>
      <c r="AL226" s="110"/>
      <c r="AM226" s="110"/>
      <c r="AN226" s="110"/>
      <c r="AO226" s="110"/>
      <c r="AP226" s="110"/>
      <c r="AQ226" s="110"/>
      <c r="AR226" s="110"/>
      <c r="AS226" s="110"/>
      <c r="AT226" s="110"/>
      <c r="AU226" s="110"/>
      <c r="AV226" s="110"/>
      <c r="AW226" s="110"/>
      <c r="AX226" s="110"/>
      <c r="AY226" s="110"/>
      <c r="AZ226" s="110"/>
      <c r="BA226" s="110"/>
      <c r="BB226" s="110"/>
      <c r="BC226" s="110"/>
      <c r="BD226" s="110"/>
      <c r="BE226" s="110"/>
    </row>
    <row r="227" spans="1:57" s="91" customFormat="1" x14ac:dyDescent="0.35">
      <c r="A227" s="120"/>
      <c r="B227" s="96" t="s">
        <v>108</v>
      </c>
      <c r="C227" s="86">
        <v>0.67781098629385217</v>
      </c>
      <c r="D227" s="86">
        <v>0.65955554060554233</v>
      </c>
      <c r="E227" s="86">
        <v>0.64000557597555341</v>
      </c>
      <c r="F227" s="86">
        <v>0.63344835510012842</v>
      </c>
      <c r="G227" s="86">
        <v>0.42045930202691079</v>
      </c>
      <c r="H227" s="86">
        <v>0.42248919025704956</v>
      </c>
      <c r="I227" s="86">
        <v>0.4244999126130245</v>
      </c>
      <c r="J227" s="86">
        <v>0.42649134891185114</v>
      </c>
      <c r="K227" s="86">
        <v>0.42846339047630633</v>
      </c>
      <c r="L227" s="86">
        <v>0.43041593826613017</v>
      </c>
      <c r="M227" s="86">
        <v>0.43234890275722848</v>
      </c>
      <c r="N227" s="86">
        <v>0.4342622038137588</v>
      </c>
      <c r="O227" s="86">
        <v>0.43615577055347943</v>
      </c>
      <c r="P227" s="86">
        <v>0.43802954120674525</v>
      </c>
      <c r="Q227" s="86">
        <v>0.43988346296953401</v>
      </c>
      <c r="R227" s="86">
        <v>0.44171749185088666</v>
      </c>
      <c r="S227" s="86">
        <v>0.44353159251513946</v>
      </c>
      <c r="T227" s="86">
        <v>0.44532573811932918</v>
      </c>
      <c r="U227" s="86">
        <v>0.44709991014614392</v>
      </c>
      <c r="V227" s="86">
        <v>0.44885409823279232</v>
      </c>
      <c r="W227" s="86">
        <v>0.45058829999615152</v>
      </c>
      <c r="X227" s="86">
        <v>0.45230252085456069</v>
      </c>
      <c r="Y227" s="86">
        <v>0.45399677384660497</v>
      </c>
      <c r="Z227" s="86">
        <v>0.45567107944724461</v>
      </c>
      <c r="AA227" s="86">
        <v>0.45732546538162111</v>
      </c>
      <c r="AC227" s="110"/>
      <c r="AD227" s="110"/>
      <c r="AE227" s="110"/>
      <c r="AF227" s="110"/>
      <c r="AG227" s="110"/>
      <c r="AH227" s="110"/>
      <c r="AI227" s="110"/>
      <c r="AJ227" s="110"/>
      <c r="AK227" s="110"/>
      <c r="AL227" s="110"/>
      <c r="AM227" s="110"/>
      <c r="AN227" s="110"/>
      <c r="AO227" s="110"/>
      <c r="AP227" s="110"/>
      <c r="AQ227" s="110"/>
      <c r="AR227" s="110"/>
      <c r="AS227" s="110"/>
      <c r="AT227" s="110"/>
      <c r="AU227" s="110"/>
      <c r="AV227" s="110"/>
      <c r="AW227" s="110"/>
      <c r="AX227" s="110"/>
      <c r="AY227" s="110"/>
      <c r="AZ227" s="110"/>
      <c r="BA227" s="110"/>
      <c r="BB227" s="110"/>
      <c r="BC227" s="110"/>
      <c r="BD227" s="110"/>
      <c r="BE227" s="110"/>
    </row>
    <row r="228" spans="1:57" s="91" customFormat="1" x14ac:dyDescent="0.35">
      <c r="A228" s="120"/>
      <c r="B228" s="96" t="s">
        <v>109</v>
      </c>
      <c r="C228" s="86">
        <v>0.5</v>
      </c>
      <c r="D228" s="86">
        <v>0.5</v>
      </c>
      <c r="E228" s="86">
        <v>0.5</v>
      </c>
      <c r="F228" s="86">
        <v>0.5</v>
      </c>
      <c r="G228" s="86">
        <v>0.5</v>
      </c>
      <c r="H228" s="86">
        <v>0.5</v>
      </c>
      <c r="I228" s="86">
        <v>0.5</v>
      </c>
      <c r="J228" s="86">
        <v>0.5</v>
      </c>
      <c r="K228" s="86">
        <v>0.5</v>
      </c>
      <c r="L228" s="86">
        <v>0.5</v>
      </c>
      <c r="M228" s="86">
        <v>0.5</v>
      </c>
      <c r="N228" s="86">
        <v>0.5</v>
      </c>
      <c r="O228" s="86">
        <v>0.5</v>
      </c>
      <c r="P228" s="86">
        <v>0.5</v>
      </c>
      <c r="Q228" s="86">
        <v>0.5</v>
      </c>
      <c r="R228" s="86">
        <v>0.5</v>
      </c>
      <c r="S228" s="86">
        <v>0.5</v>
      </c>
      <c r="T228" s="86">
        <v>0.5</v>
      </c>
      <c r="U228" s="86">
        <v>0.5</v>
      </c>
      <c r="V228" s="86">
        <v>0.5</v>
      </c>
      <c r="W228" s="86">
        <v>0.5</v>
      </c>
      <c r="X228" s="86">
        <v>0.5</v>
      </c>
      <c r="Y228" s="86">
        <v>0.5</v>
      </c>
      <c r="Z228" s="86">
        <v>0.5</v>
      </c>
      <c r="AA228" s="86">
        <v>0.5</v>
      </c>
      <c r="AC228" s="110"/>
      <c r="AD228" s="110"/>
      <c r="AE228" s="110"/>
      <c r="AF228" s="110"/>
      <c r="AG228" s="110"/>
      <c r="AH228" s="110"/>
      <c r="AI228" s="110"/>
      <c r="AJ228" s="110"/>
      <c r="AK228" s="110"/>
      <c r="AL228" s="110"/>
      <c r="AM228" s="110"/>
      <c r="AN228" s="110"/>
      <c r="AO228" s="110"/>
      <c r="AP228" s="110"/>
      <c r="AQ228" s="110"/>
      <c r="AR228" s="110"/>
      <c r="AS228" s="110"/>
      <c r="AT228" s="110"/>
      <c r="AU228" s="110"/>
      <c r="AV228" s="110"/>
      <c r="AW228" s="110"/>
      <c r="AX228" s="110"/>
      <c r="AY228" s="110"/>
      <c r="AZ228" s="110"/>
      <c r="BA228" s="110"/>
      <c r="BB228" s="110"/>
      <c r="BC228" s="110"/>
      <c r="BD228" s="110"/>
      <c r="BE228" s="110"/>
    </row>
    <row r="229" spans="1:57" s="91" customFormat="1" x14ac:dyDescent="0.35">
      <c r="A229" s="90"/>
      <c r="B229" s="90"/>
      <c r="C229" s="90"/>
      <c r="D229" s="90"/>
      <c r="E229" s="90"/>
      <c r="F229" s="90"/>
      <c r="G229" s="90"/>
      <c r="H229" s="90"/>
      <c r="I229" s="90"/>
      <c r="J229" s="90"/>
      <c r="K229" s="90"/>
      <c r="L229" s="90"/>
      <c r="M229" s="90"/>
      <c r="N229" s="90"/>
      <c r="O229" s="90"/>
      <c r="P229" s="90"/>
      <c r="Q229" s="90"/>
      <c r="R229" s="90"/>
    </row>
    <row r="230" spans="1:57" s="92" customFormat="1" x14ac:dyDescent="0.35">
      <c r="B230" s="92" t="s">
        <v>110</v>
      </c>
    </row>
    <row r="231" spans="1:57" s="91" customFormat="1" x14ac:dyDescent="0.35">
      <c r="A231" s="90"/>
    </row>
    <row r="232" spans="1:57" s="85" customFormat="1" x14ac:dyDescent="0.35">
      <c r="A232" s="84"/>
      <c r="B232" s="298" t="s">
        <v>111</v>
      </c>
      <c r="C232" s="95">
        <v>2026</v>
      </c>
      <c r="D232" s="95">
        <v>2027</v>
      </c>
      <c r="E232" s="95">
        <v>2028</v>
      </c>
      <c r="F232" s="95">
        <v>2029</v>
      </c>
      <c r="G232" s="95">
        <v>2030</v>
      </c>
      <c r="H232" s="95">
        <v>2031</v>
      </c>
      <c r="I232" s="95">
        <v>2032</v>
      </c>
      <c r="J232" s="95">
        <v>2033</v>
      </c>
      <c r="K232" s="95">
        <v>2034</v>
      </c>
      <c r="L232" s="95">
        <v>2035</v>
      </c>
      <c r="M232" s="95">
        <v>2036</v>
      </c>
      <c r="N232" s="95">
        <v>2037</v>
      </c>
      <c r="O232" s="95">
        <v>2038</v>
      </c>
      <c r="P232" s="95">
        <v>2039</v>
      </c>
      <c r="Q232" s="95">
        <v>2040</v>
      </c>
      <c r="R232" s="95">
        <v>2041</v>
      </c>
      <c r="S232" s="95">
        <v>2042</v>
      </c>
      <c r="T232" s="95">
        <v>2043</v>
      </c>
      <c r="U232" s="95">
        <v>2044</v>
      </c>
      <c r="V232" s="95">
        <v>2045</v>
      </c>
      <c r="W232" s="95">
        <v>2046</v>
      </c>
      <c r="X232" s="95">
        <v>2047</v>
      </c>
      <c r="Y232" s="95">
        <v>2048</v>
      </c>
      <c r="Z232" s="95">
        <v>2049</v>
      </c>
      <c r="AA232" s="95">
        <v>2050</v>
      </c>
    </row>
    <row r="233" spans="1:57" s="91" customFormat="1" x14ac:dyDescent="0.35">
      <c r="A233" s="90"/>
      <c r="B233" s="62" t="s">
        <v>85</v>
      </c>
      <c r="C233" s="108">
        <v>1626.0946377029034</v>
      </c>
      <c r="D233" s="108">
        <v>2130.2832698036696</v>
      </c>
      <c r="E233" s="108">
        <v>2648.6905701399119</v>
      </c>
      <c r="F233" s="108">
        <v>3234.5806771881153</v>
      </c>
      <c r="G233" s="108">
        <v>4047.5786062603129</v>
      </c>
      <c r="H233" s="108">
        <v>4562.4647687413335</v>
      </c>
      <c r="I233" s="108">
        <v>5037.3361267449864</v>
      </c>
      <c r="J233" s="108">
        <v>5480.936666970144</v>
      </c>
      <c r="K233" s="108">
        <v>5892.6614023266484</v>
      </c>
      <c r="L233" s="108">
        <v>6278.0184113813348</v>
      </c>
      <c r="M233" s="108">
        <v>6637.2297665138976</v>
      </c>
      <c r="N233" s="108">
        <v>6965.0348685708523</v>
      </c>
      <c r="O233" s="108">
        <v>7274.4401882341435</v>
      </c>
      <c r="P233" s="108">
        <v>7556.2557760248646</v>
      </c>
      <c r="Q233" s="108">
        <v>7811.0346903579921</v>
      </c>
      <c r="R233" s="108">
        <v>8051.2737697876419</v>
      </c>
      <c r="S233" s="108">
        <v>8278.8570150222076</v>
      </c>
      <c r="T233" s="108">
        <v>8486.8466427008279</v>
      </c>
      <c r="U233" s="108">
        <v>8684.0311734611478</v>
      </c>
      <c r="V233" s="108">
        <v>8873.6282313947868</v>
      </c>
      <c r="W233" s="108">
        <v>9043.9865383797587</v>
      </c>
      <c r="X233" s="108">
        <v>9216.358744786352</v>
      </c>
      <c r="Y233" s="108">
        <v>9389.4187973401076</v>
      </c>
      <c r="Z233" s="108">
        <v>9555.0064034487186</v>
      </c>
      <c r="AA233" s="108">
        <v>9723.3883287391927</v>
      </c>
    </row>
    <row r="234" spans="1:57" s="91" customFormat="1" x14ac:dyDescent="0.35">
      <c r="A234" s="90"/>
      <c r="B234" s="62" t="s">
        <v>84</v>
      </c>
      <c r="C234" s="108">
        <v>1527.8010495527881</v>
      </c>
      <c r="D234" s="108">
        <v>2001.5126672137974</v>
      </c>
      <c r="E234" s="108">
        <v>2488.5834681287965</v>
      </c>
      <c r="F234" s="108">
        <v>3039.0578991467437</v>
      </c>
      <c r="G234" s="108">
        <v>3802.9120196396279</v>
      </c>
      <c r="H234" s="108">
        <v>4286.6745271834443</v>
      </c>
      <c r="I234" s="108">
        <v>4732.8410308658049</v>
      </c>
      <c r="J234" s="108">
        <v>5149.6269639991788</v>
      </c>
      <c r="K234" s="108">
        <v>5536.4639095370549</v>
      </c>
      <c r="L234" s="108">
        <v>5898.5269956794255</v>
      </c>
      <c r="M234" s="108">
        <v>6236.0248710540554</v>
      </c>
      <c r="N234" s="108">
        <v>6544.0149273270763</v>
      </c>
      <c r="O234" s="108">
        <v>6834.7174246839113</v>
      </c>
      <c r="P234" s="108">
        <v>7099.4979244309779</v>
      </c>
      <c r="Q234" s="108">
        <v>7338.8760539056229</v>
      </c>
      <c r="R234" s="108">
        <v>7564.5932472263694</v>
      </c>
      <c r="S234" s="108">
        <v>7778.4196216993705</v>
      </c>
      <c r="T234" s="108">
        <v>7973.8367666155982</v>
      </c>
      <c r="U234" s="108">
        <v>8159.1019572546638</v>
      </c>
      <c r="V234" s="108">
        <v>8337.2383199157757</v>
      </c>
      <c r="W234" s="108">
        <v>8497.2988687774032</v>
      </c>
      <c r="X234" s="108">
        <v>8659.2515815873685</v>
      </c>
      <c r="Y234" s="108">
        <v>8821.8505618661511</v>
      </c>
      <c r="Z234" s="108">
        <v>8977.4287874748698</v>
      </c>
      <c r="AA234" s="108">
        <v>9135.6324222571075</v>
      </c>
    </row>
    <row r="235" spans="1:57" s="91" customFormat="1" x14ac:dyDescent="0.35">
      <c r="A235" s="90"/>
      <c r="B235" s="122" t="s">
        <v>406</v>
      </c>
      <c r="C235" s="109">
        <v>1313.2264144288886</v>
      </c>
      <c r="D235" s="109">
        <v>1625.6961712201478</v>
      </c>
      <c r="E235" s="109">
        <v>1906.6934138308141</v>
      </c>
      <c r="F235" s="109">
        <v>2169.9379278188881</v>
      </c>
      <c r="G235" s="109">
        <v>2415.2127967745173</v>
      </c>
      <c r="H235" s="109">
        <v>2639.4075767337763</v>
      </c>
      <c r="I235" s="109">
        <v>2851.1898736639982</v>
      </c>
      <c r="J235" s="109">
        <v>3050.7170057115532</v>
      </c>
      <c r="K235" s="109">
        <v>3237.0769761940714</v>
      </c>
      <c r="L235" s="109">
        <v>3417.5328950762191</v>
      </c>
      <c r="M235" s="109">
        <v>3591.8238199262187</v>
      </c>
      <c r="N235" s="109">
        <v>3751.6471343062926</v>
      </c>
      <c r="O235" s="109">
        <v>3895.1624681506623</v>
      </c>
      <c r="P235" s="109">
        <v>4026.2286517603657</v>
      </c>
      <c r="Q235" s="109">
        <v>4146.1436377878463</v>
      </c>
      <c r="R235" s="109">
        <v>4255.9673347706612</v>
      </c>
      <c r="S235" s="109">
        <v>4356.7914557565864</v>
      </c>
      <c r="T235" s="109">
        <v>4450.4057968787338</v>
      </c>
      <c r="U235" s="109">
        <v>4538.2581827777713</v>
      </c>
      <c r="V235" s="109">
        <v>4621.4637242568078</v>
      </c>
      <c r="W235" s="109">
        <v>4700.8030713761409</v>
      </c>
      <c r="X235" s="109">
        <v>4777.4898590173252</v>
      </c>
      <c r="Y235" s="109">
        <v>4852.3091601599917</v>
      </c>
      <c r="Z235" s="109">
        <v>4925.8686420073991</v>
      </c>
      <c r="AA235" s="109">
        <v>4998.7805851759995</v>
      </c>
    </row>
    <row r="236" spans="1:57" s="91" customFormat="1" x14ac:dyDescent="0.35">
      <c r="A236" s="90"/>
      <c r="B236" s="122" t="s">
        <v>407</v>
      </c>
      <c r="C236" s="109">
        <v>85.032813211111105</v>
      </c>
      <c r="D236" s="109">
        <v>122.82185203085186</v>
      </c>
      <c r="E236" s="109">
        <v>171.02635474911111</v>
      </c>
      <c r="F236" s="109">
        <v>228.75371466933333</v>
      </c>
      <c r="G236" s="109">
        <v>288.49322980681484</v>
      </c>
      <c r="H236" s="109">
        <v>349.25281355814815</v>
      </c>
      <c r="I236" s="109">
        <v>410.1711430746667</v>
      </c>
      <c r="J236" s="109">
        <v>470.24158507070371</v>
      </c>
      <c r="K236" s="109">
        <v>528.58255416311113</v>
      </c>
      <c r="L236" s="109">
        <v>586.29403802477782</v>
      </c>
      <c r="M236" s="109">
        <v>641.60779866555549</v>
      </c>
      <c r="N236" s="109">
        <v>693.71248824707402</v>
      </c>
      <c r="O236" s="109">
        <v>742.08377228088887</v>
      </c>
      <c r="P236" s="109">
        <v>786.40655778677774</v>
      </c>
      <c r="Q236" s="109">
        <v>826.47686301237036</v>
      </c>
      <c r="R236" s="109">
        <v>862.29813216333343</v>
      </c>
      <c r="S236" s="109">
        <v>894.01882348622223</v>
      </c>
      <c r="T236" s="109">
        <v>921.92694684981473</v>
      </c>
      <c r="U236" s="109">
        <v>946.43857548088897</v>
      </c>
      <c r="V236" s="109">
        <v>968.00217913877782</v>
      </c>
      <c r="W236" s="109">
        <v>987.10486115555557</v>
      </c>
      <c r="X236" s="109">
        <v>1004.2054548718889</v>
      </c>
      <c r="Y236" s="109">
        <v>1019.7157702775555</v>
      </c>
      <c r="Z236" s="109">
        <v>1034.0040010435926</v>
      </c>
      <c r="AA236" s="109">
        <v>1047.3695229280002</v>
      </c>
    </row>
    <row r="237" spans="1:57" s="91" customFormat="1" x14ac:dyDescent="0.35">
      <c r="A237" s="90"/>
      <c r="B237" s="122" t="s">
        <v>408</v>
      </c>
      <c r="C237" s="109">
        <v>49.658341906111112</v>
      </c>
      <c r="D237" s="109">
        <v>83.584208567518516</v>
      </c>
      <c r="E237" s="109">
        <v>185.84901503829633</v>
      </c>
      <c r="F237" s="109">
        <v>365.03781299711119</v>
      </c>
      <c r="G237" s="109">
        <v>558.64828034755567</v>
      </c>
      <c r="H237" s="109">
        <v>746.13158475333364</v>
      </c>
      <c r="I237" s="109">
        <v>910.14710801300032</v>
      </c>
      <c r="J237" s="109">
        <v>1059.5111547954077</v>
      </c>
      <c r="K237" s="109">
        <v>1195.271286465482</v>
      </c>
      <c r="L237" s="109">
        <v>1314.0321946448894</v>
      </c>
      <c r="M237" s="109">
        <v>1412.9584561733341</v>
      </c>
      <c r="N237" s="109">
        <v>1500.8444185593712</v>
      </c>
      <c r="O237" s="109">
        <v>1592.0879478287786</v>
      </c>
      <c r="P237" s="109">
        <v>1674.3864018085196</v>
      </c>
      <c r="Q237" s="109">
        <v>1746.9695113372975</v>
      </c>
      <c r="R237" s="109">
        <v>1820.448322825001</v>
      </c>
      <c r="S237" s="109">
        <v>1895.249834841112</v>
      </c>
      <c r="T237" s="109">
        <v>1962.7221174515562</v>
      </c>
      <c r="U237" s="109">
        <v>2029.2104859542228</v>
      </c>
      <c r="V237" s="109">
        <v>2096.1539001130004</v>
      </c>
      <c r="W237" s="109">
        <v>2151.3831473342598</v>
      </c>
      <c r="X237" s="109">
        <v>2213.2310870095557</v>
      </c>
      <c r="Y237" s="109">
        <v>2279.251398329111</v>
      </c>
      <c r="Z237" s="109">
        <v>2340.7473393558885</v>
      </c>
      <c r="AA237" s="109">
        <v>2411.320687937</v>
      </c>
    </row>
    <row r="238" spans="1:57" s="91" customFormat="1" x14ac:dyDescent="0.35">
      <c r="A238" s="90"/>
      <c r="B238" s="122" t="s">
        <v>409</v>
      </c>
      <c r="C238" s="109">
        <v>41.353660220444446</v>
      </c>
      <c r="D238" s="109">
        <v>122.19280846959259</v>
      </c>
      <c r="E238" s="109">
        <v>139.23275647425925</v>
      </c>
      <c r="F238" s="109">
        <v>154.69984245299997</v>
      </c>
      <c r="G238" s="109">
        <v>168.42253244385182</v>
      </c>
      <c r="H238" s="109">
        <v>180.22621256896292</v>
      </c>
      <c r="I238" s="109">
        <v>190.15441265699997</v>
      </c>
      <c r="J238" s="109">
        <v>198.43174483192587</v>
      </c>
      <c r="K238" s="109">
        <v>205.2415565572592</v>
      </c>
      <c r="L238" s="109">
        <v>210.78007963677771</v>
      </c>
      <c r="M238" s="109">
        <v>215.26110776003696</v>
      </c>
      <c r="N238" s="109">
        <v>218.95941744907398</v>
      </c>
      <c r="O238" s="109">
        <v>222.05024320444437</v>
      </c>
      <c r="P238" s="109">
        <v>224.66845353292584</v>
      </c>
      <c r="Q238" s="109">
        <v>226.9812728339999</v>
      </c>
      <c r="R238" s="109">
        <v>229.0773902603332</v>
      </c>
      <c r="S238" s="109">
        <v>231.05896593448134</v>
      </c>
      <c r="T238" s="109">
        <v>232.96978276611097</v>
      </c>
      <c r="U238" s="109">
        <v>234.86270416333318</v>
      </c>
      <c r="V238" s="109">
        <v>236.75202487381466</v>
      </c>
      <c r="W238" s="109">
        <v>238.58553052648134</v>
      </c>
      <c r="X238" s="109">
        <v>240.33046582122205</v>
      </c>
      <c r="Y238" s="109">
        <v>242.00157483903683</v>
      </c>
      <c r="Z238" s="109">
        <v>243.62285690011095</v>
      </c>
      <c r="AA238" s="109">
        <v>245.18523150599998</v>
      </c>
    </row>
    <row r="239" spans="1:57" s="91" customFormat="1" x14ac:dyDescent="0.35">
      <c r="A239" s="90"/>
      <c r="B239" s="122" t="s">
        <v>410</v>
      </c>
      <c r="C239" s="109">
        <v>5.4007769444444451E-2</v>
      </c>
      <c r="D239" s="109">
        <v>6.9473744148148164E-2</v>
      </c>
      <c r="E239" s="109">
        <v>8.5255397296296331E-2</v>
      </c>
      <c r="F239" s="109">
        <v>0.10642036533333335</v>
      </c>
      <c r="G239" s="109">
        <v>0.12800623796296298</v>
      </c>
      <c r="H239" s="109">
        <v>0.15518587777777779</v>
      </c>
      <c r="I239" s="109">
        <v>0.188117124</v>
      </c>
      <c r="J239" s="109">
        <v>0.22167972711111109</v>
      </c>
      <c r="K239" s="109">
        <v>0.25587368711111108</v>
      </c>
      <c r="L239" s="109">
        <v>0.29608231888888886</v>
      </c>
      <c r="M239" s="109">
        <v>0.33702753370370364</v>
      </c>
      <c r="N239" s="109">
        <v>0.38419787259259247</v>
      </c>
      <c r="O239" s="109">
        <v>0.44329232888888881</v>
      </c>
      <c r="P239" s="109">
        <v>0.5034390466666665</v>
      </c>
      <c r="Q239" s="109">
        <v>0.59286992722222198</v>
      </c>
      <c r="R239" s="109">
        <v>0.68387919999999969</v>
      </c>
      <c r="S239" s="109">
        <v>0.78797007781481454</v>
      </c>
      <c r="T239" s="109">
        <v>0.90545823911111067</v>
      </c>
      <c r="U239" s="109">
        <v>1.0366593623333327</v>
      </c>
      <c r="V239" s="109">
        <v>1.1818891259259252</v>
      </c>
      <c r="W239" s="109">
        <v>1.3474252670370361</v>
      </c>
      <c r="X239" s="109">
        <v>1.5337413033333323</v>
      </c>
      <c r="Y239" s="109">
        <v>1.7291761827777765</v>
      </c>
      <c r="Z239" s="109">
        <v>1.9522474383703687</v>
      </c>
      <c r="AA239" s="109">
        <v>2.185068894</v>
      </c>
    </row>
    <row r="240" spans="1:57" s="91" customFormat="1" x14ac:dyDescent="0.35">
      <c r="A240" s="90"/>
      <c r="B240" s="122" t="s">
        <v>501</v>
      </c>
      <c r="C240" s="109">
        <v>38.475812016788169</v>
      </c>
      <c r="D240" s="109">
        <v>47.148153181538461</v>
      </c>
      <c r="E240" s="109">
        <v>85.696672639019482</v>
      </c>
      <c r="F240" s="109">
        <v>120.52218084307778</v>
      </c>
      <c r="G240" s="109">
        <v>372.00717402892593</v>
      </c>
      <c r="H240" s="109">
        <v>371.50115369144521</v>
      </c>
      <c r="I240" s="109">
        <v>370.99037633313986</v>
      </c>
      <c r="J240" s="109">
        <v>370.50379386247687</v>
      </c>
      <c r="K240" s="109">
        <v>370.03566247002021</v>
      </c>
      <c r="L240" s="109">
        <v>369.59170597787346</v>
      </c>
      <c r="M240" s="109">
        <v>369.17756760280889</v>
      </c>
      <c r="N240" s="109">
        <v>368.78183982196322</v>
      </c>
      <c r="O240" s="109">
        <v>368.41018107806201</v>
      </c>
      <c r="P240" s="109">
        <v>368.06255198664223</v>
      </c>
      <c r="Q240" s="109">
        <v>367.73891122198216</v>
      </c>
      <c r="R240" s="109">
        <v>367.44479838850179</v>
      </c>
      <c r="S240" s="109">
        <v>367.17454931073559</v>
      </c>
      <c r="T240" s="109">
        <v>366.92811771930144</v>
      </c>
      <c r="U240" s="109">
        <v>366.70545559467143</v>
      </c>
      <c r="V240" s="109">
        <v>366.51202467519317</v>
      </c>
      <c r="W240" s="109">
        <v>366.34772156256611</v>
      </c>
      <c r="X240" s="109">
        <v>366.20696548101506</v>
      </c>
      <c r="Y240" s="109">
        <v>366.08970310358978</v>
      </c>
      <c r="Z240" s="109">
        <v>366.0067661796727</v>
      </c>
      <c r="AA240" s="109">
        <v>365.94714567455765</v>
      </c>
    </row>
    <row r="241" spans="1:28" s="91" customFormat="1" x14ac:dyDescent="0.35">
      <c r="A241" s="90"/>
      <c r="B241" s="122" t="s">
        <v>502</v>
      </c>
      <c r="C241" s="109">
        <v>0</v>
      </c>
      <c r="D241" s="109">
        <v>0</v>
      </c>
      <c r="E241" s="109">
        <v>0</v>
      </c>
      <c r="F241" s="109">
        <v>0</v>
      </c>
      <c r="G241" s="109">
        <v>0</v>
      </c>
      <c r="H241" s="109">
        <v>0</v>
      </c>
      <c r="I241" s="109">
        <v>0</v>
      </c>
      <c r="J241" s="109">
        <v>0</v>
      </c>
      <c r="K241" s="109">
        <v>0</v>
      </c>
      <c r="L241" s="109">
        <v>0</v>
      </c>
      <c r="M241" s="109">
        <v>4.8590933923981243</v>
      </c>
      <c r="N241" s="109">
        <v>9.6854310707084501</v>
      </c>
      <c r="O241" s="109">
        <v>14.479519812186645</v>
      </c>
      <c r="P241" s="109">
        <v>19.241868509081044</v>
      </c>
      <c r="Q241" s="109">
        <v>23.972987784903946</v>
      </c>
      <c r="R241" s="109">
        <v>28.673389618538451</v>
      </c>
      <c r="S241" s="109">
        <v>33.338022292417996</v>
      </c>
      <c r="T241" s="109">
        <v>37.978546710969539</v>
      </c>
      <c r="U241" s="109">
        <v>42.589893921442524</v>
      </c>
      <c r="V241" s="109">
        <v>47.17257773225532</v>
      </c>
      <c r="W241" s="109">
        <v>51.727111555362335</v>
      </c>
      <c r="X241" s="109">
        <v>56.254008083028069</v>
      </c>
      <c r="Y241" s="109">
        <v>60.753778974088249</v>
      </c>
      <c r="Z241" s="109">
        <v>65.226934549836685</v>
      </c>
      <c r="AA241" s="109">
        <v>64.844180141550098</v>
      </c>
    </row>
    <row r="242" spans="1:28" s="91" customFormat="1" x14ac:dyDescent="0.35">
      <c r="A242" s="90"/>
    </row>
    <row r="243" spans="1:28" s="85" customFormat="1" x14ac:dyDescent="0.35">
      <c r="A243" s="84"/>
      <c r="B243" s="298" t="s">
        <v>112</v>
      </c>
      <c r="C243" s="95">
        <v>2026</v>
      </c>
      <c r="D243" s="95">
        <v>2027</v>
      </c>
      <c r="E243" s="95">
        <v>2028</v>
      </c>
      <c r="F243" s="95">
        <v>2029</v>
      </c>
      <c r="G243" s="95">
        <v>2030</v>
      </c>
      <c r="H243" s="95">
        <v>2031</v>
      </c>
      <c r="I243" s="95">
        <v>2032</v>
      </c>
      <c r="J243" s="95">
        <v>2033</v>
      </c>
      <c r="K243" s="95">
        <v>2034</v>
      </c>
      <c r="L243" s="95">
        <v>2035</v>
      </c>
      <c r="M243" s="95">
        <v>2036</v>
      </c>
      <c r="N243" s="95">
        <v>2037</v>
      </c>
      <c r="O243" s="95">
        <v>2038</v>
      </c>
      <c r="P243" s="95">
        <v>2039</v>
      </c>
      <c r="Q243" s="95">
        <v>2040</v>
      </c>
      <c r="R243" s="95">
        <v>2041</v>
      </c>
      <c r="S243" s="95">
        <v>2042</v>
      </c>
      <c r="T243" s="95">
        <v>2043</v>
      </c>
      <c r="U243" s="95">
        <v>2044</v>
      </c>
      <c r="V243" s="95">
        <v>2045</v>
      </c>
      <c r="W243" s="95">
        <v>2046</v>
      </c>
      <c r="X243" s="95">
        <v>2047</v>
      </c>
      <c r="Y243" s="95">
        <v>2048</v>
      </c>
      <c r="Z243" s="95">
        <v>2049</v>
      </c>
      <c r="AA243" s="95">
        <v>2050</v>
      </c>
    </row>
    <row r="244" spans="1:28" s="91" customFormat="1" x14ac:dyDescent="0.35">
      <c r="A244" s="90"/>
      <c r="B244" s="62" t="s">
        <v>85</v>
      </c>
      <c r="C244" s="108">
        <v>1621.5960107148612</v>
      </c>
      <c r="D244" s="108">
        <v>2120.4225852445838</v>
      </c>
      <c r="E244" s="108">
        <v>2725.2464405623878</v>
      </c>
      <c r="F244" s="108">
        <v>3445.1122368097817</v>
      </c>
      <c r="G244" s="108">
        <v>4131.3663951440467</v>
      </c>
      <c r="H244" s="108">
        <v>4672.8746114936876</v>
      </c>
      <c r="I244" s="108">
        <v>5117.2408389513203</v>
      </c>
      <c r="J244" s="108">
        <v>5490.2722995312233</v>
      </c>
      <c r="K244" s="108">
        <v>5799.8086974516273</v>
      </c>
      <c r="L244" s="108">
        <v>6055.1270957692732</v>
      </c>
      <c r="M244" s="108">
        <v>6260.817194233503</v>
      </c>
      <c r="N244" s="108">
        <v>6423.0065145017479</v>
      </c>
      <c r="O244" s="108">
        <v>6561.2558489138719</v>
      </c>
      <c r="P244" s="108">
        <v>6664.984034593087</v>
      </c>
      <c r="Q244" s="108">
        <v>6737.2962290086716</v>
      </c>
      <c r="R244" s="108">
        <v>6792.7292568400981</v>
      </c>
      <c r="S244" s="108">
        <v>6833.3916891035396</v>
      </c>
      <c r="T244" s="108">
        <v>6853.5809448567525</v>
      </c>
      <c r="U244" s="108">
        <v>6862.0631841917038</v>
      </c>
      <c r="V244" s="108">
        <v>6861.8762782634103</v>
      </c>
      <c r="W244" s="108">
        <v>6844.9743187276927</v>
      </c>
      <c r="X244" s="108">
        <v>6827.7203841156525</v>
      </c>
      <c r="Y244" s="108">
        <v>6808.7325858857248</v>
      </c>
      <c r="Z244" s="108">
        <v>6782.9426598613627</v>
      </c>
      <c r="AA244" s="108">
        <v>6755.5275671641639</v>
      </c>
    </row>
    <row r="245" spans="1:28" s="91" customFormat="1" x14ac:dyDescent="0.35">
      <c r="A245" s="90"/>
      <c r="B245" s="62" t="s">
        <v>84</v>
      </c>
      <c r="C245" s="108">
        <v>1530.3184493772117</v>
      </c>
      <c r="D245" s="108">
        <v>2001.0667152822023</v>
      </c>
      <c r="E245" s="108">
        <v>2571.8458108772024</v>
      </c>
      <c r="F245" s="108">
        <v>3251.1912839752558</v>
      </c>
      <c r="G245" s="108">
        <v>3898.8170751843704</v>
      </c>
      <c r="H245" s="108">
        <v>4409.8444879885546</v>
      </c>
      <c r="I245" s="108">
        <v>4829.1979099661939</v>
      </c>
      <c r="J245" s="108">
        <v>5181.231907676819</v>
      </c>
      <c r="K245" s="108">
        <v>5473.3448984349425</v>
      </c>
      <c r="L245" s="108">
        <v>5714.2917513065704</v>
      </c>
      <c r="M245" s="108">
        <v>5908.4038177239408</v>
      </c>
      <c r="N245" s="108">
        <v>6061.463709002921</v>
      </c>
      <c r="O245" s="108">
        <v>6191.9311655500842</v>
      </c>
      <c r="P245" s="108">
        <v>6289.8206245870178</v>
      </c>
      <c r="Q245" s="108">
        <v>6358.0624582483733</v>
      </c>
      <c r="R245" s="108">
        <v>6410.3752319816258</v>
      </c>
      <c r="S245" s="108">
        <v>6448.7488280426232</v>
      </c>
      <c r="T245" s="108">
        <v>6467.8016564623949</v>
      </c>
      <c r="U245" s="108">
        <v>6475.8064414153296</v>
      </c>
      <c r="V245" s="108">
        <v>6475.6300561822163</v>
      </c>
      <c r="W245" s="108">
        <v>6459.6794862885881</v>
      </c>
      <c r="X245" s="108">
        <v>6443.3967535446209</v>
      </c>
      <c r="Y245" s="108">
        <v>6425.4777541438389</v>
      </c>
      <c r="Z245" s="108">
        <v>6401.1395100051177</v>
      </c>
      <c r="AA245" s="108">
        <v>6375.2675777428922</v>
      </c>
    </row>
    <row r="246" spans="1:28" s="91" customFormat="1" x14ac:dyDescent="0.35">
      <c r="A246" s="90"/>
      <c r="B246" s="122" t="s">
        <v>406</v>
      </c>
      <c r="C246" s="109">
        <v>1192.123084501111</v>
      </c>
      <c r="D246" s="109">
        <v>1461.8232112758517</v>
      </c>
      <c r="E246" s="109">
        <v>1698.2758651751847</v>
      </c>
      <c r="F246" s="109">
        <v>1914.4512553031107</v>
      </c>
      <c r="G246" s="109">
        <v>2110.6662980494812</v>
      </c>
      <c r="H246" s="109">
        <v>2284.7314384382216</v>
      </c>
      <c r="I246" s="109">
        <v>2444.6490671679994</v>
      </c>
      <c r="J246" s="109">
        <v>2590.9018659644435</v>
      </c>
      <c r="K246" s="109">
        <v>2723.0618317779249</v>
      </c>
      <c r="L246" s="109">
        <v>2847.5358519097763</v>
      </c>
      <c r="M246" s="109">
        <v>2964.2848688517761</v>
      </c>
      <c r="N246" s="109">
        <v>3066.7015020237022</v>
      </c>
      <c r="O246" s="109">
        <v>3153.6661220833316</v>
      </c>
      <c r="P246" s="109">
        <v>3228.6798972576275</v>
      </c>
      <c r="Q246" s="109">
        <v>3293.0848743661459</v>
      </c>
      <c r="R246" s="109">
        <v>3347.9911444373311</v>
      </c>
      <c r="S246" s="109">
        <v>3394.496993985405</v>
      </c>
      <c r="T246" s="109">
        <v>3434.2026261992569</v>
      </c>
      <c r="U246" s="109">
        <v>3468.3902158922197</v>
      </c>
      <c r="V246" s="109">
        <v>3498.0446518411827</v>
      </c>
      <c r="W246" s="109">
        <v>3523.8652836898491</v>
      </c>
      <c r="X246" s="109">
        <v>3546.8484761146638</v>
      </c>
      <c r="Y246" s="109">
        <v>3567.6391558499972</v>
      </c>
      <c r="Z246" s="109">
        <v>3586.7296554725895</v>
      </c>
      <c r="AA246" s="109">
        <v>3604.5994148239997</v>
      </c>
    </row>
    <row r="247" spans="1:28" s="91" customFormat="1" x14ac:dyDescent="0.35">
      <c r="A247" s="90"/>
      <c r="B247" s="122" t="s">
        <v>407</v>
      </c>
      <c r="C247" s="109">
        <v>93.657186788888893</v>
      </c>
      <c r="D247" s="109">
        <v>133.00814796914815</v>
      </c>
      <c r="E247" s="109">
        <v>182.10364525088889</v>
      </c>
      <c r="F247" s="109">
        <v>239.48628533066668</v>
      </c>
      <c r="G247" s="109">
        <v>296.9667701931852</v>
      </c>
      <c r="H247" s="109">
        <v>353.48718644185186</v>
      </c>
      <c r="I247" s="109">
        <v>408.18885692533331</v>
      </c>
      <c r="J247" s="109">
        <v>460.1284149292963</v>
      </c>
      <c r="K247" s="109">
        <v>508.54744583688893</v>
      </c>
      <c r="L247" s="109">
        <v>554.61596197522226</v>
      </c>
      <c r="M247" s="109">
        <v>596.7622013344444</v>
      </c>
      <c r="N247" s="109">
        <v>634.39751175292588</v>
      </c>
      <c r="O247" s="109">
        <v>667.23622771911107</v>
      </c>
      <c r="P247" s="109">
        <v>695.20344221322216</v>
      </c>
      <c r="Q247" s="109">
        <v>718.33313698762959</v>
      </c>
      <c r="R247" s="109">
        <v>736.84186783666667</v>
      </c>
      <c r="S247" s="109">
        <v>751.0611765137777</v>
      </c>
      <c r="T247" s="109">
        <v>761.42305315018518</v>
      </c>
      <c r="U247" s="109">
        <v>768.44142451911114</v>
      </c>
      <c r="V247" s="109">
        <v>772.62782086122229</v>
      </c>
      <c r="W247" s="109">
        <v>774.49513884444434</v>
      </c>
      <c r="X247" s="109">
        <v>774.50454512811109</v>
      </c>
      <c r="Y247" s="109">
        <v>773.05422972244446</v>
      </c>
      <c r="Z247" s="109">
        <v>770.48599895640734</v>
      </c>
      <c r="AA247" s="109">
        <v>767.07047707200002</v>
      </c>
    </row>
    <row r="248" spans="1:28" s="91" customFormat="1" x14ac:dyDescent="0.35">
      <c r="A248" s="90"/>
      <c r="B248" s="122" t="s">
        <v>408</v>
      </c>
      <c r="C248" s="109">
        <v>122.0116580938889</v>
      </c>
      <c r="D248" s="109">
        <v>191.50579143248149</v>
      </c>
      <c r="E248" s="109">
        <v>397.81098496170375</v>
      </c>
      <c r="F248" s="109">
        <v>731.18218700288912</v>
      </c>
      <c r="G248" s="109">
        <v>1048.6317196524449</v>
      </c>
      <c r="H248" s="109">
        <v>1314.1484152466674</v>
      </c>
      <c r="I248" s="109">
        <v>1505.7828919870005</v>
      </c>
      <c r="J248" s="109">
        <v>1648.1288452045935</v>
      </c>
      <c r="K248" s="109">
        <v>1749.6087135345197</v>
      </c>
      <c r="L248" s="109">
        <v>1811.2078053551122</v>
      </c>
      <c r="M248" s="109">
        <v>1834.9615438266683</v>
      </c>
      <c r="N248" s="109">
        <v>1837.2455814406314</v>
      </c>
      <c r="O248" s="109">
        <v>1837.742052171224</v>
      </c>
      <c r="P248" s="109">
        <v>1822.9135981914835</v>
      </c>
      <c r="Q248" s="109">
        <v>1794.1204886627058</v>
      </c>
      <c r="R248" s="109">
        <v>1763.6816771750021</v>
      </c>
      <c r="S248" s="109">
        <v>1732.0501651588911</v>
      </c>
      <c r="T248" s="109">
        <v>1691.7578825484463</v>
      </c>
      <c r="U248" s="109">
        <v>1649.2295140457798</v>
      </c>
      <c r="V248" s="109">
        <v>1605.8160998870019</v>
      </c>
      <c r="W248" s="109">
        <v>1552.7668526657426</v>
      </c>
      <c r="X248" s="109">
        <v>1504.1089129904462</v>
      </c>
      <c r="Y248" s="109">
        <v>1457.4886016708904</v>
      </c>
      <c r="Z248" s="109">
        <v>1407.2426606441127</v>
      </c>
      <c r="AA248" s="109">
        <v>1361.6093120630001</v>
      </c>
    </row>
    <row r="249" spans="1:28" s="91" customFormat="1" x14ac:dyDescent="0.35">
      <c r="A249" s="90"/>
      <c r="B249" s="122" t="s">
        <v>409</v>
      </c>
      <c r="C249" s="109">
        <v>41.526339779555556</v>
      </c>
      <c r="D249" s="109">
        <v>123.3171915304074</v>
      </c>
      <c r="E249" s="109">
        <v>141.21724352574071</v>
      </c>
      <c r="F249" s="109">
        <v>157.69015754699998</v>
      </c>
      <c r="G249" s="109">
        <v>172.5374675561481</v>
      </c>
      <c r="H249" s="109">
        <v>185.55378743103697</v>
      </c>
      <c r="I249" s="109">
        <v>196.75558734299995</v>
      </c>
      <c r="J249" s="109">
        <v>206.34825516807396</v>
      </c>
      <c r="K249" s="109">
        <v>214.49844344274064</v>
      </c>
      <c r="L249" s="109">
        <v>221.3899203632221</v>
      </c>
      <c r="M249" s="109">
        <v>227.22889223996282</v>
      </c>
      <c r="N249" s="109">
        <v>232.29058255092576</v>
      </c>
      <c r="O249" s="109">
        <v>236.74975679555536</v>
      </c>
      <c r="P249" s="109">
        <v>240.74154646707387</v>
      </c>
      <c r="Q249" s="109">
        <v>244.43872716599978</v>
      </c>
      <c r="R249" s="109">
        <v>247.93260973966642</v>
      </c>
      <c r="S249" s="109">
        <v>251.33103406551822</v>
      </c>
      <c r="T249" s="109">
        <v>254.68021723388858</v>
      </c>
      <c r="U249" s="109">
        <v>258.03729583666632</v>
      </c>
      <c r="V249" s="109">
        <v>261.41797512618484</v>
      </c>
      <c r="W249" s="109">
        <v>264.76446947351815</v>
      </c>
      <c r="X249" s="109">
        <v>268.03953417877739</v>
      </c>
      <c r="Y249" s="109">
        <v>271.25842516096253</v>
      </c>
      <c r="Z249" s="109">
        <v>274.44714309988848</v>
      </c>
      <c r="AA249" s="109">
        <v>277.59476849399999</v>
      </c>
    </row>
    <row r="250" spans="1:28" s="91" customFormat="1" x14ac:dyDescent="0.35">
      <c r="A250" s="90"/>
      <c r="B250" s="122" t="s">
        <v>410</v>
      </c>
      <c r="C250" s="109">
        <v>5.5992230555555571E-2</v>
      </c>
      <c r="D250" s="109">
        <v>7.0526255851851877E-2</v>
      </c>
      <c r="E250" s="109">
        <v>8.4744602703703736E-2</v>
      </c>
      <c r="F250" s="109">
        <v>0.10357963466666668</v>
      </c>
      <c r="G250" s="109">
        <v>0.12199376203703706</v>
      </c>
      <c r="H250" s="109">
        <v>0.14481412222222223</v>
      </c>
      <c r="I250" s="109">
        <v>0.17188287600000002</v>
      </c>
      <c r="J250" s="109">
        <v>0.1983202728888889</v>
      </c>
      <c r="K250" s="109">
        <v>0.22412631288888887</v>
      </c>
      <c r="L250" s="109">
        <v>0.25391768111111113</v>
      </c>
      <c r="M250" s="109">
        <v>0.28297246629629624</v>
      </c>
      <c r="N250" s="109">
        <v>0.31580212740740732</v>
      </c>
      <c r="O250" s="109">
        <v>0.35670767111111101</v>
      </c>
      <c r="P250" s="109">
        <v>0.39656095333333319</v>
      </c>
      <c r="Q250" s="109">
        <v>0.45713007277777762</v>
      </c>
      <c r="R250" s="109">
        <v>0.51612079999999971</v>
      </c>
      <c r="S250" s="109">
        <v>0.5820299221851849</v>
      </c>
      <c r="T250" s="109">
        <v>0.65454176088888849</v>
      </c>
      <c r="U250" s="109">
        <v>0.73334063766666613</v>
      </c>
      <c r="V250" s="109">
        <v>0.81811087407407346</v>
      </c>
      <c r="W250" s="109">
        <v>0.9125747329629621</v>
      </c>
      <c r="X250" s="109">
        <v>1.0162586966666656</v>
      </c>
      <c r="Y250" s="109">
        <v>1.1208238172222211</v>
      </c>
      <c r="Z250" s="109">
        <v>1.2377525616296283</v>
      </c>
      <c r="AA250" s="109">
        <v>1.354931106</v>
      </c>
    </row>
    <row r="251" spans="1:28" s="91" customFormat="1" x14ac:dyDescent="0.35">
      <c r="A251" s="90"/>
      <c r="B251" s="122" t="s">
        <v>501</v>
      </c>
      <c r="C251" s="109">
        <v>80.944187983211833</v>
      </c>
      <c r="D251" s="109">
        <v>91.341846818461562</v>
      </c>
      <c r="E251" s="109">
        <v>152.3533273609805</v>
      </c>
      <c r="F251" s="109">
        <v>208.27781915692222</v>
      </c>
      <c r="G251" s="109">
        <v>269.89282597107405</v>
      </c>
      <c r="H251" s="109">
        <v>271.77884630855482</v>
      </c>
      <c r="I251" s="109">
        <v>273.64962366686012</v>
      </c>
      <c r="J251" s="109">
        <v>275.52620613752316</v>
      </c>
      <c r="K251" s="109">
        <v>277.40433752997978</v>
      </c>
      <c r="L251" s="109">
        <v>279.28829402212654</v>
      </c>
      <c r="M251" s="109">
        <v>281.18243239719112</v>
      </c>
      <c r="N251" s="109">
        <v>283.0781601780368</v>
      </c>
      <c r="O251" s="109">
        <v>284.97981892193792</v>
      </c>
      <c r="P251" s="109">
        <v>286.88744801335781</v>
      </c>
      <c r="Q251" s="109">
        <v>288.80108877801786</v>
      </c>
      <c r="R251" s="109">
        <v>290.72520161149805</v>
      </c>
      <c r="S251" s="109">
        <v>292.65545068926451</v>
      </c>
      <c r="T251" s="109">
        <v>294.59188228069866</v>
      </c>
      <c r="U251" s="109">
        <v>296.53454440532852</v>
      </c>
      <c r="V251" s="109">
        <v>298.48797532480688</v>
      </c>
      <c r="W251" s="109">
        <v>300.45227843743379</v>
      </c>
      <c r="X251" s="109">
        <v>302.42303451898493</v>
      </c>
      <c r="Y251" s="109">
        <v>304.40029689641017</v>
      </c>
      <c r="Z251" s="109">
        <v>306.39323382032728</v>
      </c>
      <c r="AA251" s="109">
        <v>308.39285432544239</v>
      </c>
    </row>
    <row r="252" spans="1:28" s="91" customFormat="1" x14ac:dyDescent="0.35">
      <c r="A252" s="90"/>
      <c r="B252" s="122" t="s">
        <v>502</v>
      </c>
      <c r="C252" s="109">
        <v>0</v>
      </c>
      <c r="D252" s="109">
        <v>0</v>
      </c>
      <c r="E252" s="109">
        <v>0</v>
      </c>
      <c r="F252" s="109">
        <v>0</v>
      </c>
      <c r="G252" s="109">
        <v>0</v>
      </c>
      <c r="H252" s="109">
        <v>0</v>
      </c>
      <c r="I252" s="109">
        <v>0</v>
      </c>
      <c r="J252" s="109">
        <v>0</v>
      </c>
      <c r="K252" s="109">
        <v>0</v>
      </c>
      <c r="L252" s="109">
        <v>0</v>
      </c>
      <c r="M252" s="109">
        <v>3.7009066076018762</v>
      </c>
      <c r="N252" s="109">
        <v>7.4345689292915509</v>
      </c>
      <c r="O252" s="109">
        <v>11.200480187813351</v>
      </c>
      <c r="P252" s="109">
        <v>14.998131490918958</v>
      </c>
      <c r="Q252" s="109">
        <v>18.827012215096055</v>
      </c>
      <c r="R252" s="109">
        <v>22.686610381461538</v>
      </c>
      <c r="S252" s="109">
        <v>26.571977707582004</v>
      </c>
      <c r="T252" s="109">
        <v>30.491453289030467</v>
      </c>
      <c r="U252" s="109">
        <v>34.44010607855747</v>
      </c>
      <c r="V252" s="109">
        <v>38.417422267744698</v>
      </c>
      <c r="W252" s="109">
        <v>42.422888444637671</v>
      </c>
      <c r="X252" s="109">
        <v>46.455991916971925</v>
      </c>
      <c r="Y252" s="109">
        <v>50.516221025911733</v>
      </c>
      <c r="Z252" s="109">
        <v>54.603065450163321</v>
      </c>
      <c r="AA252" s="109">
        <v>54.645819858449904</v>
      </c>
    </row>
    <row r="253" spans="1:28" s="91" customFormat="1" x14ac:dyDescent="0.35">
      <c r="A253" s="90"/>
    </row>
    <row r="254" spans="1:28" s="85" customFormat="1" x14ac:dyDescent="0.35">
      <c r="A254" s="84"/>
      <c r="B254" s="298" t="s">
        <v>113</v>
      </c>
      <c r="C254" s="95">
        <v>2026</v>
      </c>
      <c r="D254" s="95">
        <v>2027</v>
      </c>
      <c r="E254" s="95">
        <v>2028</v>
      </c>
      <c r="F254" s="95">
        <v>2029</v>
      </c>
      <c r="G254" s="95">
        <v>2030</v>
      </c>
      <c r="H254" s="95">
        <v>2031</v>
      </c>
      <c r="I254" s="95">
        <v>2032</v>
      </c>
      <c r="J254" s="95">
        <v>2033</v>
      </c>
      <c r="K254" s="95">
        <v>2034</v>
      </c>
      <c r="L254" s="95">
        <v>2035</v>
      </c>
      <c r="M254" s="95">
        <v>2036</v>
      </c>
      <c r="N254" s="95">
        <v>2037</v>
      </c>
      <c r="O254" s="95">
        <v>2038</v>
      </c>
      <c r="P254" s="95">
        <v>2039</v>
      </c>
      <c r="Q254" s="95">
        <v>2040</v>
      </c>
      <c r="R254" s="95">
        <v>2041</v>
      </c>
      <c r="S254" s="95">
        <v>2042</v>
      </c>
      <c r="T254" s="95">
        <v>2043</v>
      </c>
      <c r="U254" s="95">
        <v>2044</v>
      </c>
      <c r="V254" s="95">
        <v>2045</v>
      </c>
      <c r="W254" s="95">
        <v>2046</v>
      </c>
      <c r="X254" s="95">
        <v>2047</v>
      </c>
      <c r="Y254" s="95">
        <v>2048</v>
      </c>
      <c r="Z254" s="95">
        <v>2049</v>
      </c>
      <c r="AA254" s="95">
        <v>2050</v>
      </c>
    </row>
    <row r="255" spans="1:28" s="91" customFormat="1" x14ac:dyDescent="0.35">
      <c r="A255" s="90"/>
      <c r="B255" s="62" t="s">
        <v>85</v>
      </c>
      <c r="C255" s="108">
        <v>3247.6906484177644</v>
      </c>
      <c r="D255" s="108">
        <v>4250.7058550482534</v>
      </c>
      <c r="E255" s="108">
        <v>5373.9370107022996</v>
      </c>
      <c r="F255" s="108">
        <v>6679.6929139978965</v>
      </c>
      <c r="G255" s="108">
        <v>8178.9450014043596</v>
      </c>
      <c r="H255" s="108">
        <v>9235.339380235022</v>
      </c>
      <c r="I255" s="108">
        <v>10154.576965696306</v>
      </c>
      <c r="J255" s="108">
        <v>10971.208966501366</v>
      </c>
      <c r="K255" s="108">
        <v>11692.470099778275</v>
      </c>
      <c r="L255" s="108">
        <v>12333.145507150608</v>
      </c>
      <c r="M255" s="108">
        <v>12898.046960747401</v>
      </c>
      <c r="N255" s="108">
        <v>13388.041383072599</v>
      </c>
      <c r="O255" s="108">
        <v>13835.696037148016</v>
      </c>
      <c r="P255" s="108">
        <v>14221.239810617952</v>
      </c>
      <c r="Q255" s="108">
        <v>14548.330919366665</v>
      </c>
      <c r="R255" s="108">
        <v>14844.003026627739</v>
      </c>
      <c r="S255" s="108">
        <v>15112.248704125748</v>
      </c>
      <c r="T255" s="108">
        <v>15340.42758755758</v>
      </c>
      <c r="U255" s="108">
        <v>15546.094357652852</v>
      </c>
      <c r="V255" s="108">
        <v>15735.504509658196</v>
      </c>
      <c r="W255" s="108">
        <v>15888.960857107451</v>
      </c>
      <c r="X255" s="108">
        <v>16044.079128902005</v>
      </c>
      <c r="Y255" s="108">
        <v>16198.151383225832</v>
      </c>
      <c r="Z255" s="108">
        <v>16337.949063310081</v>
      </c>
      <c r="AA255" s="108">
        <v>16478.915895903356</v>
      </c>
      <c r="AB255" s="299"/>
    </row>
    <row r="256" spans="1:28" s="91" customFormat="1" x14ac:dyDescent="0.35">
      <c r="A256" s="90"/>
      <c r="B256" s="62" t="s">
        <v>84</v>
      </c>
      <c r="C256" s="108">
        <v>3058.1194989299997</v>
      </c>
      <c r="D256" s="108">
        <v>4002.5793824959997</v>
      </c>
      <c r="E256" s="108">
        <v>5060.429279005999</v>
      </c>
      <c r="F256" s="108">
        <v>6290.2491831219995</v>
      </c>
      <c r="G256" s="108">
        <v>7701.7290948239988</v>
      </c>
      <c r="H256" s="108">
        <v>8696.519015171998</v>
      </c>
      <c r="I256" s="108">
        <v>9562.0389408319988</v>
      </c>
      <c r="J256" s="108">
        <v>10330.858871675999</v>
      </c>
      <c r="K256" s="108">
        <v>11009.808807971996</v>
      </c>
      <c r="L256" s="108">
        <v>11612.818746985995</v>
      </c>
      <c r="M256" s="108">
        <v>12144.428688777996</v>
      </c>
      <c r="N256" s="108">
        <v>12605.478636329997</v>
      </c>
      <c r="O256" s="108">
        <v>13026.648590233995</v>
      </c>
      <c r="P256" s="108">
        <v>13389.318549017997</v>
      </c>
      <c r="Q256" s="108">
        <v>13696.938512153996</v>
      </c>
      <c r="R256" s="108">
        <v>13974.968479207995</v>
      </c>
      <c r="S256" s="108">
        <v>14227.168449741994</v>
      </c>
      <c r="T256" s="108">
        <v>14441.638423077993</v>
      </c>
      <c r="U256" s="108">
        <v>14634.908398669993</v>
      </c>
      <c r="V256" s="108">
        <v>14812.868376097991</v>
      </c>
      <c r="W256" s="108">
        <v>14956.978355065992</v>
      </c>
      <c r="X256" s="108">
        <v>15102.648335131989</v>
      </c>
      <c r="Y256" s="108">
        <v>15247.328316009989</v>
      </c>
      <c r="Z256" s="108">
        <v>15378.568297479987</v>
      </c>
      <c r="AA256" s="108">
        <v>15510.9</v>
      </c>
      <c r="AB256" s="299"/>
    </row>
    <row r="257" spans="1:57" s="91" customFormat="1" x14ac:dyDescent="0.35">
      <c r="A257" s="119"/>
      <c r="B257" s="122" t="s">
        <v>406</v>
      </c>
      <c r="C257" s="107">
        <v>2505.35</v>
      </c>
      <c r="D257" s="107">
        <v>3087.52</v>
      </c>
      <c r="E257" s="107">
        <v>3604.97</v>
      </c>
      <c r="F257" s="107">
        <v>4084.39</v>
      </c>
      <c r="G257" s="107">
        <v>4525.88</v>
      </c>
      <c r="H257" s="107">
        <v>4924.1400000000003</v>
      </c>
      <c r="I257" s="107">
        <v>5295.84</v>
      </c>
      <c r="J257" s="107">
        <v>5641.62</v>
      </c>
      <c r="K257" s="107">
        <v>5960.14</v>
      </c>
      <c r="L257" s="107">
        <v>6265.07</v>
      </c>
      <c r="M257" s="107">
        <v>6556.11</v>
      </c>
      <c r="N257" s="107">
        <v>6818.35</v>
      </c>
      <c r="O257" s="107">
        <v>7048.83</v>
      </c>
      <c r="P257" s="107">
        <v>7254.91</v>
      </c>
      <c r="Q257" s="107">
        <v>7439.23</v>
      </c>
      <c r="R257" s="107">
        <v>7603.96</v>
      </c>
      <c r="S257" s="107">
        <v>7751.29</v>
      </c>
      <c r="T257" s="107">
        <v>7884.61</v>
      </c>
      <c r="U257" s="107">
        <v>8006.65</v>
      </c>
      <c r="V257" s="107">
        <v>8119.51</v>
      </c>
      <c r="W257" s="107">
        <v>8224.67</v>
      </c>
      <c r="X257" s="107">
        <v>8324.34</v>
      </c>
      <c r="Y257" s="107">
        <v>8419.9500000000007</v>
      </c>
      <c r="Z257" s="107">
        <v>8512.6</v>
      </c>
      <c r="AA257" s="107">
        <v>8603.3799999999992</v>
      </c>
      <c r="AB257" s="300"/>
      <c r="AC257" s="111"/>
      <c r="AD257" s="111"/>
      <c r="AE257" s="111"/>
      <c r="AF257" s="111"/>
      <c r="AG257" s="111"/>
      <c r="AH257" s="111"/>
      <c r="AI257" s="111"/>
      <c r="AJ257" s="111"/>
      <c r="AK257" s="111"/>
      <c r="AL257" s="111"/>
      <c r="AM257" s="111"/>
      <c r="AN257" s="111"/>
      <c r="AO257" s="111"/>
      <c r="AP257" s="111"/>
      <c r="AQ257" s="111"/>
      <c r="AR257" s="111"/>
      <c r="AS257" s="111"/>
      <c r="AT257" s="111"/>
      <c r="AU257" s="111"/>
      <c r="AV257" s="111"/>
      <c r="AW257" s="111"/>
      <c r="AX257" s="111"/>
      <c r="AY257" s="111"/>
      <c r="AZ257" s="111"/>
      <c r="BA257" s="111"/>
      <c r="BB257" s="111"/>
      <c r="BC257" s="111"/>
      <c r="BD257" s="111"/>
      <c r="BE257" s="111"/>
    </row>
    <row r="258" spans="1:57" s="91" customFormat="1" x14ac:dyDescent="0.35">
      <c r="A258" s="119"/>
      <c r="B258" s="122" t="s">
        <v>407</v>
      </c>
      <c r="C258" s="107">
        <v>178.69</v>
      </c>
      <c r="D258" s="107">
        <v>255.83</v>
      </c>
      <c r="E258" s="107">
        <v>353.13</v>
      </c>
      <c r="F258" s="107">
        <v>468.24</v>
      </c>
      <c r="G258" s="107">
        <v>585.46</v>
      </c>
      <c r="H258" s="107">
        <v>702.74</v>
      </c>
      <c r="I258" s="107">
        <v>818.36</v>
      </c>
      <c r="J258" s="107">
        <v>930.37</v>
      </c>
      <c r="K258" s="107">
        <v>1037.1300000000001</v>
      </c>
      <c r="L258" s="107">
        <v>1140.9100000000001</v>
      </c>
      <c r="M258" s="107">
        <v>1238.3699999999999</v>
      </c>
      <c r="N258" s="107">
        <v>1328.11</v>
      </c>
      <c r="O258" s="107">
        <v>1409.32</v>
      </c>
      <c r="P258" s="107">
        <v>1481.61</v>
      </c>
      <c r="Q258" s="107">
        <v>1544.81</v>
      </c>
      <c r="R258" s="107">
        <v>1599.14</v>
      </c>
      <c r="S258" s="107">
        <v>1645.08</v>
      </c>
      <c r="T258" s="107">
        <v>1683.35</v>
      </c>
      <c r="U258" s="107">
        <v>1714.88</v>
      </c>
      <c r="V258" s="107">
        <v>1740.63</v>
      </c>
      <c r="W258" s="107">
        <v>1761.6</v>
      </c>
      <c r="X258" s="107">
        <v>1778.71</v>
      </c>
      <c r="Y258" s="107">
        <v>1792.77</v>
      </c>
      <c r="Z258" s="107">
        <v>1804.49</v>
      </c>
      <c r="AA258" s="107">
        <v>1814.44</v>
      </c>
      <c r="AB258" s="300"/>
      <c r="AC258" s="111"/>
      <c r="AD258" s="111"/>
      <c r="AE258" s="111"/>
      <c r="AF258" s="111"/>
      <c r="AG258" s="111"/>
      <c r="AH258" s="111"/>
      <c r="AI258" s="111"/>
      <c r="AJ258" s="111"/>
      <c r="AK258" s="111"/>
      <c r="AL258" s="111"/>
      <c r="AM258" s="111"/>
      <c r="AN258" s="111"/>
      <c r="AO258" s="111"/>
      <c r="AP258" s="111"/>
      <c r="AQ258" s="111"/>
      <c r="AR258" s="111"/>
      <c r="AS258" s="111"/>
      <c r="AT258" s="111"/>
      <c r="AU258" s="111"/>
      <c r="AV258" s="111"/>
      <c r="AW258" s="111"/>
      <c r="AX258" s="111"/>
      <c r="AY258" s="111"/>
      <c r="AZ258" s="111"/>
      <c r="BA258" s="111"/>
      <c r="BB258" s="111"/>
      <c r="BC258" s="111"/>
      <c r="BD258" s="111"/>
      <c r="BE258" s="111"/>
    </row>
    <row r="259" spans="1:57" s="91" customFormat="1" x14ac:dyDescent="0.35">
      <c r="A259" s="119"/>
      <c r="B259" s="122" t="s">
        <v>408</v>
      </c>
      <c r="C259" s="107">
        <v>171.67</v>
      </c>
      <c r="D259" s="107">
        <v>275.08999999999997</v>
      </c>
      <c r="E259" s="107">
        <v>583.66</v>
      </c>
      <c r="F259" s="107">
        <v>1096.22</v>
      </c>
      <c r="G259" s="107">
        <v>1607.28</v>
      </c>
      <c r="H259" s="107">
        <v>2060.2800000000002</v>
      </c>
      <c r="I259" s="107">
        <v>2415.9299999999998</v>
      </c>
      <c r="J259" s="107">
        <v>2707.64</v>
      </c>
      <c r="K259" s="107">
        <v>2944.88</v>
      </c>
      <c r="L259" s="107">
        <v>3125.24</v>
      </c>
      <c r="M259" s="107">
        <v>3247.92</v>
      </c>
      <c r="N259" s="107">
        <v>3338.09</v>
      </c>
      <c r="O259" s="107">
        <v>3429.83</v>
      </c>
      <c r="P259" s="107">
        <v>3497.3</v>
      </c>
      <c r="Q259" s="107">
        <v>3541.09</v>
      </c>
      <c r="R259" s="107">
        <v>3584.13</v>
      </c>
      <c r="S259" s="107">
        <v>3627.3</v>
      </c>
      <c r="T259" s="107">
        <v>3654.48</v>
      </c>
      <c r="U259" s="107">
        <v>3678.44</v>
      </c>
      <c r="V259" s="107">
        <v>3701.97</v>
      </c>
      <c r="W259" s="107">
        <v>3704.15</v>
      </c>
      <c r="X259" s="107">
        <v>3717.34</v>
      </c>
      <c r="Y259" s="107">
        <v>3736.74</v>
      </c>
      <c r="Z259" s="107">
        <v>3747.99</v>
      </c>
      <c r="AA259" s="107">
        <v>3772.93</v>
      </c>
      <c r="AB259" s="300"/>
      <c r="AC259" s="111"/>
      <c r="AD259" s="111"/>
      <c r="AE259" s="111"/>
      <c r="AF259" s="111"/>
      <c r="AG259" s="111"/>
      <c r="AH259" s="111"/>
      <c r="AI259" s="111"/>
      <c r="AJ259" s="111"/>
      <c r="AK259" s="111"/>
      <c r="AL259" s="111"/>
      <c r="AM259" s="111"/>
      <c r="AN259" s="111"/>
      <c r="AO259" s="111"/>
      <c r="AP259" s="111"/>
      <c r="AQ259" s="111"/>
      <c r="AR259" s="111"/>
      <c r="AS259" s="111"/>
      <c r="AT259" s="111"/>
      <c r="AU259" s="111"/>
      <c r="AV259" s="111"/>
      <c r="AW259" s="111"/>
      <c r="AX259" s="111"/>
      <c r="AY259" s="111"/>
      <c r="AZ259" s="111"/>
      <c r="BA259" s="111"/>
      <c r="BB259" s="111"/>
      <c r="BC259" s="111"/>
      <c r="BD259" s="111"/>
      <c r="BE259" s="111"/>
    </row>
    <row r="260" spans="1:57" s="91" customFormat="1" x14ac:dyDescent="0.35">
      <c r="A260" s="119"/>
      <c r="B260" s="122" t="s">
        <v>409</v>
      </c>
      <c r="C260" s="107">
        <v>82.88</v>
      </c>
      <c r="D260" s="107">
        <v>245.51</v>
      </c>
      <c r="E260" s="107">
        <v>280.45</v>
      </c>
      <c r="F260" s="107">
        <v>312.39</v>
      </c>
      <c r="G260" s="107">
        <v>340.96</v>
      </c>
      <c r="H260" s="107">
        <v>365.78</v>
      </c>
      <c r="I260" s="107">
        <v>386.91</v>
      </c>
      <c r="J260" s="107">
        <v>404.78</v>
      </c>
      <c r="K260" s="107">
        <v>419.74</v>
      </c>
      <c r="L260" s="107">
        <v>432.17</v>
      </c>
      <c r="M260" s="107">
        <v>442.49</v>
      </c>
      <c r="N260" s="107">
        <v>451.25</v>
      </c>
      <c r="O260" s="107">
        <v>458.8</v>
      </c>
      <c r="P260" s="107">
        <v>465.41</v>
      </c>
      <c r="Q260" s="107">
        <v>471.42</v>
      </c>
      <c r="R260" s="107">
        <v>477.01</v>
      </c>
      <c r="S260" s="107">
        <v>482.39</v>
      </c>
      <c r="T260" s="107">
        <v>487.65</v>
      </c>
      <c r="U260" s="107">
        <v>492.9</v>
      </c>
      <c r="V260" s="107">
        <v>498.17</v>
      </c>
      <c r="W260" s="107">
        <v>503.35</v>
      </c>
      <c r="X260" s="107">
        <v>508.37</v>
      </c>
      <c r="Y260" s="107">
        <v>513.26</v>
      </c>
      <c r="Z260" s="107">
        <v>518.07000000000005</v>
      </c>
      <c r="AA260" s="107">
        <v>522.78</v>
      </c>
      <c r="AB260" s="300"/>
      <c r="AC260" s="111"/>
      <c r="AD260" s="111"/>
      <c r="AE260" s="111"/>
      <c r="AF260" s="111"/>
      <c r="AG260" s="111"/>
      <c r="AH260" s="111"/>
      <c r="AI260" s="111"/>
      <c r="AJ260" s="111"/>
      <c r="AK260" s="111"/>
      <c r="AL260" s="111"/>
      <c r="AM260" s="111"/>
      <c r="AN260" s="111"/>
      <c r="AO260" s="111"/>
      <c r="AP260" s="111"/>
      <c r="AQ260" s="111"/>
      <c r="AR260" s="111"/>
      <c r="AS260" s="111"/>
      <c r="AT260" s="111"/>
      <c r="AU260" s="111"/>
      <c r="AV260" s="111"/>
      <c r="AW260" s="111"/>
      <c r="AX260" s="111"/>
      <c r="AY260" s="111"/>
      <c r="AZ260" s="111"/>
      <c r="BA260" s="111"/>
      <c r="BB260" s="111"/>
      <c r="BC260" s="111"/>
      <c r="BD260" s="111"/>
      <c r="BE260" s="111"/>
    </row>
    <row r="261" spans="1:57" s="91" customFormat="1" x14ac:dyDescent="0.35">
      <c r="A261" s="119"/>
      <c r="B261" s="122" t="s">
        <v>410</v>
      </c>
      <c r="C261" s="107">
        <v>0.11</v>
      </c>
      <c r="D261" s="107">
        <v>0.14000000000000001</v>
      </c>
      <c r="E261" s="107">
        <v>0.17</v>
      </c>
      <c r="F261" s="107">
        <v>0.21</v>
      </c>
      <c r="G261" s="107">
        <v>0.25</v>
      </c>
      <c r="H261" s="107">
        <v>0.3</v>
      </c>
      <c r="I261" s="107">
        <v>0.36</v>
      </c>
      <c r="J261" s="107">
        <v>0.42</v>
      </c>
      <c r="K261" s="107">
        <v>0.48</v>
      </c>
      <c r="L261" s="107">
        <v>0.55000000000000004</v>
      </c>
      <c r="M261" s="107">
        <v>0.62</v>
      </c>
      <c r="N261" s="107">
        <v>0.7</v>
      </c>
      <c r="O261" s="107">
        <v>0.8</v>
      </c>
      <c r="P261" s="107">
        <v>0.9</v>
      </c>
      <c r="Q261" s="107">
        <v>1.05</v>
      </c>
      <c r="R261" s="107">
        <v>1.2</v>
      </c>
      <c r="S261" s="107">
        <v>1.37</v>
      </c>
      <c r="T261" s="107">
        <v>1.56</v>
      </c>
      <c r="U261" s="107">
        <v>1.77</v>
      </c>
      <c r="V261" s="107">
        <v>2</v>
      </c>
      <c r="W261" s="107">
        <v>2.2599999999999998</v>
      </c>
      <c r="X261" s="107">
        <v>2.5499999999999998</v>
      </c>
      <c r="Y261" s="107">
        <v>2.85</v>
      </c>
      <c r="Z261" s="107">
        <v>3.19</v>
      </c>
      <c r="AA261" s="107">
        <v>3.54</v>
      </c>
      <c r="AB261" s="300"/>
      <c r="AC261" s="111"/>
      <c r="AD261" s="111"/>
      <c r="AE261" s="111"/>
      <c r="AF261" s="111"/>
      <c r="AG261" s="111"/>
      <c r="AH261" s="111"/>
      <c r="AI261" s="111"/>
      <c r="AJ261" s="111"/>
      <c r="AK261" s="111"/>
      <c r="AL261" s="111"/>
      <c r="AM261" s="111"/>
      <c r="AN261" s="111"/>
      <c r="AO261" s="111"/>
      <c r="AP261" s="111"/>
      <c r="AQ261" s="111"/>
      <c r="AR261" s="111"/>
      <c r="AS261" s="111"/>
      <c r="AT261" s="111"/>
      <c r="AU261" s="111"/>
      <c r="AV261" s="111"/>
      <c r="AW261" s="111"/>
      <c r="AX261" s="111"/>
      <c r="AY261" s="111"/>
      <c r="AZ261" s="111"/>
      <c r="BA261" s="111"/>
      <c r="BB261" s="111"/>
      <c r="BC261" s="111"/>
      <c r="BD261" s="111"/>
      <c r="BE261" s="111"/>
    </row>
    <row r="262" spans="1:57" s="91" customFormat="1" x14ac:dyDescent="0.35">
      <c r="A262" s="119"/>
      <c r="B262" s="122" t="s">
        <v>501</v>
      </c>
      <c r="C262" s="107">
        <v>119.42</v>
      </c>
      <c r="D262" s="107">
        <v>138.49</v>
      </c>
      <c r="E262" s="107">
        <v>238.05</v>
      </c>
      <c r="F262" s="107">
        <v>328.8</v>
      </c>
      <c r="G262" s="107">
        <v>641.9</v>
      </c>
      <c r="H262" s="107">
        <v>643.28</v>
      </c>
      <c r="I262" s="107">
        <v>644.64</v>
      </c>
      <c r="J262" s="107">
        <v>646.03</v>
      </c>
      <c r="K262" s="107">
        <v>647.44000000000005</v>
      </c>
      <c r="L262" s="107">
        <v>648.88</v>
      </c>
      <c r="M262" s="107">
        <v>650.36</v>
      </c>
      <c r="N262" s="107">
        <v>651.86</v>
      </c>
      <c r="O262" s="107">
        <v>653.39</v>
      </c>
      <c r="P262" s="107">
        <v>654.95000000000005</v>
      </c>
      <c r="Q262" s="107">
        <v>656.54</v>
      </c>
      <c r="R262" s="107">
        <v>658.17</v>
      </c>
      <c r="S262" s="107">
        <v>659.83</v>
      </c>
      <c r="T262" s="107">
        <v>661.52</v>
      </c>
      <c r="U262" s="107">
        <v>663.24</v>
      </c>
      <c r="V262" s="107">
        <v>665</v>
      </c>
      <c r="W262" s="107">
        <v>666.8</v>
      </c>
      <c r="X262" s="107">
        <v>668.63</v>
      </c>
      <c r="Y262" s="107">
        <v>670.49</v>
      </c>
      <c r="Z262" s="107">
        <v>672.4</v>
      </c>
      <c r="AA262" s="107">
        <v>674.34</v>
      </c>
      <c r="AB262" s="300"/>
      <c r="AC262" s="111"/>
      <c r="AD262" s="111"/>
      <c r="AE262" s="111"/>
      <c r="AF262" s="111"/>
      <c r="AG262" s="111"/>
      <c r="AH262" s="111"/>
      <c r="AI262" s="111"/>
      <c r="AJ262" s="111"/>
      <c r="AK262" s="111"/>
      <c r="AL262" s="111"/>
      <c r="AM262" s="111"/>
      <c r="AN262" s="111"/>
      <c r="AO262" s="111"/>
      <c r="AP262" s="111"/>
      <c r="AQ262" s="111"/>
      <c r="AR262" s="111"/>
      <c r="AS262" s="111"/>
      <c r="AT262" s="111"/>
      <c r="AU262" s="111"/>
      <c r="AV262" s="111"/>
      <c r="AW262" s="111"/>
      <c r="AX262" s="111"/>
      <c r="AY262" s="111"/>
      <c r="AZ262" s="111"/>
      <c r="BA262" s="111"/>
      <c r="BB262" s="111"/>
      <c r="BC262" s="111"/>
      <c r="BD262" s="111"/>
      <c r="BE262" s="111"/>
    </row>
    <row r="263" spans="1:57" s="91" customFormat="1" x14ac:dyDescent="0.35">
      <c r="A263" s="119"/>
      <c r="B263" s="122" t="s">
        <v>502</v>
      </c>
      <c r="C263" s="107">
        <v>0</v>
      </c>
      <c r="D263" s="107">
        <v>0</v>
      </c>
      <c r="E263" s="107">
        <v>0</v>
      </c>
      <c r="F263" s="107">
        <v>0</v>
      </c>
      <c r="G263" s="107">
        <v>0</v>
      </c>
      <c r="H263" s="107">
        <v>0</v>
      </c>
      <c r="I263" s="107">
        <v>0</v>
      </c>
      <c r="J263" s="107">
        <v>0</v>
      </c>
      <c r="K263" s="107">
        <v>0</v>
      </c>
      <c r="L263" s="107">
        <v>0</v>
      </c>
      <c r="M263" s="107">
        <v>8.56</v>
      </c>
      <c r="N263" s="107">
        <v>17.12</v>
      </c>
      <c r="O263" s="107">
        <v>25.68</v>
      </c>
      <c r="P263" s="107">
        <v>34.24</v>
      </c>
      <c r="Q263" s="107">
        <v>42.8</v>
      </c>
      <c r="R263" s="107">
        <v>51.36</v>
      </c>
      <c r="S263" s="107">
        <v>59.91</v>
      </c>
      <c r="T263" s="107">
        <v>68.47</v>
      </c>
      <c r="U263" s="107">
        <v>77.03</v>
      </c>
      <c r="V263" s="107">
        <v>85.59</v>
      </c>
      <c r="W263" s="107">
        <v>94.15</v>
      </c>
      <c r="X263" s="107">
        <v>102.71</v>
      </c>
      <c r="Y263" s="107">
        <v>111.27</v>
      </c>
      <c r="Z263" s="107">
        <v>119.83</v>
      </c>
      <c r="AA263" s="107">
        <v>119.49</v>
      </c>
      <c r="AB263" s="300"/>
      <c r="AC263" s="111"/>
      <c r="AD263" s="111"/>
      <c r="AE263" s="111"/>
      <c r="AF263" s="111"/>
      <c r="AG263" s="111"/>
      <c r="AH263" s="111"/>
      <c r="AI263" s="111"/>
      <c r="AJ263" s="111"/>
      <c r="AK263" s="111"/>
      <c r="AL263" s="111"/>
      <c r="AM263" s="111"/>
      <c r="AN263" s="111"/>
      <c r="AO263" s="111"/>
      <c r="AP263" s="111"/>
      <c r="AQ263" s="111"/>
      <c r="AR263" s="111"/>
      <c r="AS263" s="111"/>
      <c r="AT263" s="111"/>
      <c r="AU263" s="111"/>
      <c r="AV263" s="111"/>
      <c r="AW263" s="111"/>
      <c r="AX263" s="111"/>
      <c r="AY263" s="111"/>
      <c r="AZ263" s="111"/>
      <c r="BA263" s="111"/>
      <c r="BB263" s="111"/>
      <c r="BC263" s="111"/>
      <c r="BD263" s="111"/>
      <c r="BE263" s="111"/>
    </row>
    <row r="264" spans="1:57" s="91" customFormat="1" x14ac:dyDescent="0.35">
      <c r="A264" s="90"/>
    </row>
    <row r="265" spans="1:57" s="92" customFormat="1" x14ac:dyDescent="0.35">
      <c r="B265" s="92" t="s">
        <v>107</v>
      </c>
    </row>
    <row r="266" spans="1:57" s="91" customFormat="1" x14ac:dyDescent="0.35">
      <c r="A266" s="90"/>
    </row>
    <row r="267" spans="1:57" s="85" customFormat="1" x14ac:dyDescent="0.35">
      <c r="A267" s="84"/>
      <c r="B267" s="298" t="s">
        <v>114</v>
      </c>
      <c r="C267" s="95">
        <v>2026</v>
      </c>
      <c r="D267" s="95">
        <v>2027</v>
      </c>
      <c r="E267" s="95">
        <v>2028</v>
      </c>
      <c r="F267" s="95">
        <v>2029</v>
      </c>
      <c r="G267" s="95">
        <v>2030</v>
      </c>
      <c r="H267" s="95">
        <v>2031</v>
      </c>
      <c r="I267" s="95">
        <v>2032</v>
      </c>
      <c r="J267" s="95">
        <v>2033</v>
      </c>
      <c r="K267" s="95">
        <v>2034</v>
      </c>
      <c r="L267" s="95">
        <v>2035</v>
      </c>
      <c r="M267" s="95">
        <v>2036</v>
      </c>
      <c r="N267" s="95">
        <v>2037</v>
      </c>
      <c r="O267" s="95">
        <v>2038</v>
      </c>
      <c r="P267" s="95">
        <v>2039</v>
      </c>
      <c r="Q267" s="95">
        <v>2040</v>
      </c>
      <c r="R267" s="95">
        <v>2041</v>
      </c>
      <c r="S267" s="95">
        <v>2042</v>
      </c>
      <c r="T267" s="95">
        <v>2043</v>
      </c>
      <c r="U267" s="95">
        <v>2044</v>
      </c>
      <c r="V267" s="95">
        <v>2045</v>
      </c>
      <c r="W267" s="95">
        <v>2046</v>
      </c>
      <c r="X267" s="95">
        <v>2047</v>
      </c>
      <c r="Y267" s="95">
        <v>2048</v>
      </c>
      <c r="Z267" s="95">
        <v>2049</v>
      </c>
      <c r="AA267" s="95">
        <v>2050</v>
      </c>
    </row>
    <row r="268" spans="1:57" s="91" customFormat="1" x14ac:dyDescent="0.35">
      <c r="A268" s="90"/>
      <c r="B268" s="62" t="s">
        <v>85</v>
      </c>
      <c r="C268" s="108">
        <v>232.04526866364694</v>
      </c>
      <c r="D268" s="108">
        <v>267.0659338628933</v>
      </c>
      <c r="E268" s="108">
        <v>260.40250727663039</v>
      </c>
      <c r="F268" s="108">
        <v>276.32145536931949</v>
      </c>
      <c r="G268" s="108">
        <v>297.98701968873036</v>
      </c>
      <c r="H268" s="108">
        <v>345.63637065041638</v>
      </c>
      <c r="I268" s="108">
        <v>346.01094507296716</v>
      </c>
      <c r="J268" s="108">
        <v>342.5613759722674</v>
      </c>
      <c r="K268" s="108">
        <v>343.41070169781841</v>
      </c>
      <c r="L268" s="108">
        <v>356.96942469084667</v>
      </c>
      <c r="M268" s="108">
        <v>373.86011783795988</v>
      </c>
      <c r="N268" s="108">
        <v>372.19195500264675</v>
      </c>
      <c r="O268" s="108">
        <v>371.0116100199578</v>
      </c>
      <c r="P268" s="108">
        <v>370.56734733274646</v>
      </c>
      <c r="Q268" s="108">
        <v>370.56734733274646</v>
      </c>
      <c r="R268" s="108">
        <v>370.56734733274646</v>
      </c>
      <c r="S268" s="108">
        <v>370.56734733274646</v>
      </c>
      <c r="T268" s="108">
        <v>370.56734733274646</v>
      </c>
      <c r="U268" s="108">
        <v>370.56734733274646</v>
      </c>
      <c r="V268" s="108">
        <v>370.56734733274646</v>
      </c>
      <c r="W268" s="108">
        <v>370.56734733274646</v>
      </c>
      <c r="X268" s="108">
        <v>370.56734733274646</v>
      </c>
      <c r="Y268" s="108">
        <v>370.56734733274646</v>
      </c>
      <c r="Z268" s="108">
        <v>370.56734733274646</v>
      </c>
      <c r="AA268" s="108">
        <v>370.56734733274646</v>
      </c>
    </row>
    <row r="269" spans="1:57" s="91" customFormat="1" x14ac:dyDescent="0.35">
      <c r="A269" s="90"/>
      <c r="B269" s="62" t="s">
        <v>84</v>
      </c>
      <c r="C269" s="108">
        <v>218.01867910276641</v>
      </c>
      <c r="D269" s="108">
        <v>250.92242763429621</v>
      </c>
      <c r="E269" s="108">
        <v>244.66178947950118</v>
      </c>
      <c r="F269" s="108">
        <v>259.61847468088877</v>
      </c>
      <c r="G269" s="108">
        <v>279.97440670284595</v>
      </c>
      <c r="H269" s="108">
        <v>324.74346670824139</v>
      </c>
      <c r="I269" s="108">
        <v>325.0953989898195</v>
      </c>
      <c r="J269" s="108">
        <v>321.85434821063546</v>
      </c>
      <c r="K269" s="108">
        <v>322.65233419793452</v>
      </c>
      <c r="L269" s="108">
        <v>335.39146434389397</v>
      </c>
      <c r="M269" s="108">
        <v>351.26115490156525</v>
      </c>
      <c r="N269" s="108">
        <v>349.69382857779317</v>
      </c>
      <c r="O269" s="108">
        <v>348.58483266723903</v>
      </c>
      <c r="P269" s="108">
        <v>348.16742461234412</v>
      </c>
      <c r="Q269" s="108">
        <v>348.16742461234412</v>
      </c>
      <c r="R269" s="108">
        <v>348.16742461234412</v>
      </c>
      <c r="S269" s="108">
        <v>348.16742461234412</v>
      </c>
      <c r="T269" s="108">
        <v>348.16742461234412</v>
      </c>
      <c r="U269" s="108">
        <v>348.16742461234412</v>
      </c>
      <c r="V269" s="108">
        <v>348.16742461234412</v>
      </c>
      <c r="W269" s="108">
        <v>348.16742461234412</v>
      </c>
      <c r="X269" s="108">
        <v>348.16742461234412</v>
      </c>
      <c r="Y269" s="108">
        <v>348.16742461234412</v>
      </c>
      <c r="Z269" s="108">
        <v>348.16742461234412</v>
      </c>
      <c r="AA269" s="108">
        <v>348.16742461234412</v>
      </c>
    </row>
    <row r="270" spans="1:57" s="91" customFormat="1" x14ac:dyDescent="0.35">
      <c r="A270" s="90"/>
      <c r="B270" s="112" t="s">
        <v>115</v>
      </c>
      <c r="C270" s="109">
        <v>107.33257520845056</v>
      </c>
      <c r="D270" s="109">
        <v>129.51266209189026</v>
      </c>
      <c r="E270" s="109">
        <v>131.44710191160604</v>
      </c>
      <c r="F270" s="109">
        <v>146.80697433249523</v>
      </c>
      <c r="G270" s="109">
        <v>177.45980686782207</v>
      </c>
      <c r="H270" s="109">
        <v>212.48934559233624</v>
      </c>
      <c r="I270" s="109">
        <v>209.87031465966228</v>
      </c>
      <c r="J270" s="109">
        <v>207.14897783118076</v>
      </c>
      <c r="K270" s="109">
        <v>208.79405663576659</v>
      </c>
      <c r="L270" s="109">
        <v>217.96884937179004</v>
      </c>
      <c r="M270" s="109">
        <v>234.15364208854865</v>
      </c>
      <c r="N270" s="109">
        <v>234.15364208854865</v>
      </c>
      <c r="O270" s="109">
        <v>234.15364208854865</v>
      </c>
      <c r="P270" s="109">
        <v>234.15364208854865</v>
      </c>
      <c r="Q270" s="109">
        <v>234.15364208854865</v>
      </c>
      <c r="R270" s="109">
        <v>234.15364208854865</v>
      </c>
      <c r="S270" s="109">
        <v>234.15364208854865</v>
      </c>
      <c r="T270" s="109">
        <v>234.15364208854865</v>
      </c>
      <c r="U270" s="109">
        <v>234.15364208854865</v>
      </c>
      <c r="V270" s="109">
        <v>234.15364208854865</v>
      </c>
      <c r="W270" s="109">
        <v>234.15364208854865</v>
      </c>
      <c r="X270" s="109">
        <v>234.15364208854865</v>
      </c>
      <c r="Y270" s="109">
        <v>234.15364208854865</v>
      </c>
      <c r="Z270" s="109">
        <v>234.15364208854865</v>
      </c>
      <c r="AA270" s="109">
        <v>234.15364208854865</v>
      </c>
    </row>
    <row r="271" spans="1:57" s="91" customFormat="1" x14ac:dyDescent="0.35">
      <c r="A271" s="90"/>
      <c r="B271" s="122" t="s">
        <v>116</v>
      </c>
      <c r="C271" s="109">
        <v>33.197181973559822</v>
      </c>
      <c r="D271" s="109">
        <v>36.413442503376999</v>
      </c>
      <c r="E271" s="109">
        <v>33.955559487934451</v>
      </c>
      <c r="F271" s="109">
        <v>33.962868326282141</v>
      </c>
      <c r="G271" s="109">
        <v>23.870011609823731</v>
      </c>
      <c r="H271" s="109">
        <v>27.282936293964482</v>
      </c>
      <c r="I271" s="109">
        <v>31.82941030365318</v>
      </c>
      <c r="J271" s="109">
        <v>32.967051865033433</v>
      </c>
      <c r="K271" s="109">
        <v>33.531780409891248</v>
      </c>
      <c r="L271" s="109">
        <v>34.100601190581372</v>
      </c>
      <c r="M271" s="109">
        <v>35.238242751961629</v>
      </c>
      <c r="N271" s="109">
        <v>35.238242751961629</v>
      </c>
      <c r="O271" s="109">
        <v>35.238242751961629</v>
      </c>
      <c r="P271" s="109">
        <v>35.238242751961629</v>
      </c>
      <c r="Q271" s="109">
        <v>35.238242751961629</v>
      </c>
      <c r="R271" s="109">
        <v>35.238242751961629</v>
      </c>
      <c r="S271" s="109">
        <v>35.238242751961629</v>
      </c>
      <c r="T271" s="109">
        <v>35.238242751961629</v>
      </c>
      <c r="U271" s="109">
        <v>35.238242751961629</v>
      </c>
      <c r="V271" s="109">
        <v>35.238242751961629</v>
      </c>
      <c r="W271" s="109">
        <v>35.238242751961629</v>
      </c>
      <c r="X271" s="109">
        <v>35.238242751961629</v>
      </c>
      <c r="Y271" s="109">
        <v>35.238242751961629</v>
      </c>
      <c r="Z271" s="109">
        <v>35.238242751961629</v>
      </c>
      <c r="AA271" s="109">
        <v>35.238242751961629</v>
      </c>
    </row>
    <row r="272" spans="1:57" s="91" customFormat="1" x14ac:dyDescent="0.35">
      <c r="A272" s="90"/>
      <c r="B272" s="122" t="s">
        <v>117</v>
      </c>
      <c r="C272" s="109">
        <v>77.488921920756042</v>
      </c>
      <c r="D272" s="109">
        <v>84.996323039028965</v>
      </c>
      <c r="E272" s="109">
        <v>79.259128079960689</v>
      </c>
      <c r="F272" s="109">
        <v>78.848632022111403</v>
      </c>
      <c r="G272" s="109">
        <v>78.644588225200152</v>
      </c>
      <c r="H272" s="109">
        <v>84.971184821940668</v>
      </c>
      <c r="I272" s="109">
        <v>83.395674026503997</v>
      </c>
      <c r="J272" s="109">
        <v>81.738318514421266</v>
      </c>
      <c r="K272" s="109">
        <v>80.326497152276701</v>
      </c>
      <c r="L272" s="109">
        <v>83.322013781522557</v>
      </c>
      <c r="M272" s="109">
        <v>81.869270061054962</v>
      </c>
      <c r="N272" s="109">
        <v>80.301943737282883</v>
      </c>
      <c r="O272" s="109">
        <v>79.192947826728769</v>
      </c>
      <c r="P272" s="109">
        <v>78.775539771833849</v>
      </c>
      <c r="Q272" s="109">
        <v>78.775539771833849</v>
      </c>
      <c r="R272" s="109">
        <v>78.775539771833849</v>
      </c>
      <c r="S272" s="109">
        <v>78.775539771833849</v>
      </c>
      <c r="T272" s="109">
        <v>78.775539771833849</v>
      </c>
      <c r="U272" s="109">
        <v>78.775539771833849</v>
      </c>
      <c r="V272" s="109">
        <v>78.775539771833849</v>
      </c>
      <c r="W272" s="109">
        <v>78.775539771833849</v>
      </c>
      <c r="X272" s="109">
        <v>78.775539771833849</v>
      </c>
      <c r="Y272" s="109">
        <v>78.775539771833849</v>
      </c>
      <c r="Z272" s="109">
        <v>78.775539771833849</v>
      </c>
      <c r="AA272" s="109">
        <v>78.775539771833849</v>
      </c>
    </row>
    <row r="273" spans="1:57" s="91" customFormat="1" x14ac:dyDescent="0.35">
      <c r="A273" s="90"/>
      <c r="C273" s="301"/>
      <c r="D273" s="301"/>
      <c r="E273" s="301"/>
      <c r="F273" s="301"/>
      <c r="G273" s="301"/>
      <c r="H273" s="301"/>
      <c r="I273" s="301"/>
      <c r="J273" s="301"/>
      <c r="K273" s="301"/>
      <c r="L273" s="301"/>
      <c r="M273" s="301"/>
      <c r="N273" s="301"/>
      <c r="O273" s="301"/>
      <c r="P273" s="301"/>
      <c r="Q273" s="301"/>
      <c r="R273" s="301"/>
    </row>
    <row r="274" spans="1:57" s="85" customFormat="1" x14ac:dyDescent="0.35">
      <c r="A274" s="84"/>
      <c r="B274" s="298" t="s">
        <v>118</v>
      </c>
      <c r="C274" s="95">
        <v>2026</v>
      </c>
      <c r="D274" s="95">
        <v>2027</v>
      </c>
      <c r="E274" s="95">
        <v>2028</v>
      </c>
      <c r="F274" s="95">
        <v>2029</v>
      </c>
      <c r="G274" s="95">
        <v>2030</v>
      </c>
      <c r="H274" s="95">
        <v>2031</v>
      </c>
      <c r="I274" s="95">
        <v>2032</v>
      </c>
      <c r="J274" s="95">
        <v>2033</v>
      </c>
      <c r="K274" s="95">
        <v>2034</v>
      </c>
      <c r="L274" s="95">
        <v>2035</v>
      </c>
      <c r="M274" s="95">
        <v>2036</v>
      </c>
      <c r="N274" s="95">
        <v>2037</v>
      </c>
      <c r="O274" s="95">
        <v>2038</v>
      </c>
      <c r="P274" s="95">
        <v>2039</v>
      </c>
      <c r="Q274" s="95">
        <v>2040</v>
      </c>
      <c r="R274" s="95">
        <v>2041</v>
      </c>
      <c r="S274" s="95">
        <v>2042</v>
      </c>
      <c r="T274" s="95">
        <v>2043</v>
      </c>
      <c r="U274" s="95">
        <v>2044</v>
      </c>
      <c r="V274" s="95">
        <v>2045</v>
      </c>
      <c r="W274" s="95">
        <v>2046</v>
      </c>
      <c r="X274" s="95">
        <v>2047</v>
      </c>
      <c r="Y274" s="95">
        <v>2048</v>
      </c>
      <c r="Z274" s="95">
        <v>2049</v>
      </c>
      <c r="AA274" s="95">
        <v>2050</v>
      </c>
    </row>
    <row r="275" spans="1:57" s="91" customFormat="1" x14ac:dyDescent="0.35">
      <c r="A275" s="90"/>
      <c r="B275" s="62" t="s">
        <v>85</v>
      </c>
      <c r="C275" s="108">
        <v>356.60410920984822</v>
      </c>
      <c r="D275" s="108">
        <v>350.68731173070358</v>
      </c>
      <c r="E275" s="108">
        <v>385.45497722050879</v>
      </c>
      <c r="F275" s="108">
        <v>399.88027345804653</v>
      </c>
      <c r="G275" s="108">
        <v>428.29369661315957</v>
      </c>
      <c r="H275" s="108">
        <v>496.77962155685651</v>
      </c>
      <c r="I275" s="108">
        <v>497.31799354453091</v>
      </c>
      <c r="J275" s="108">
        <v>492.35996314641318</v>
      </c>
      <c r="K275" s="108">
        <v>493.58069032776791</v>
      </c>
      <c r="L275" s="108">
        <v>513.06850425370283</v>
      </c>
      <c r="M275" s="108">
        <v>537.3453248141833</v>
      </c>
      <c r="N275" s="108">
        <v>534.94769142721486</v>
      </c>
      <c r="O275" s="108">
        <v>533.25119365210128</v>
      </c>
      <c r="P275" s="108">
        <v>532.61265943416186</v>
      </c>
      <c r="Q275" s="108">
        <v>532.61265943416186</v>
      </c>
      <c r="R275" s="108">
        <v>532.61265943416186</v>
      </c>
      <c r="S275" s="108">
        <v>532.61265943416186</v>
      </c>
      <c r="T275" s="108">
        <v>532.61265943416186</v>
      </c>
      <c r="U275" s="108">
        <v>532.61265943416186</v>
      </c>
      <c r="V275" s="108">
        <v>532.61265943416186</v>
      </c>
      <c r="W275" s="108">
        <v>532.61265943416186</v>
      </c>
      <c r="X275" s="108">
        <v>532.61265943416186</v>
      </c>
      <c r="Y275" s="108">
        <v>532.61265943416186</v>
      </c>
      <c r="Z275" s="108">
        <v>532.61265943416186</v>
      </c>
      <c r="AA275" s="108">
        <v>532.61265943416186</v>
      </c>
    </row>
    <row r="276" spans="1:57" s="91" customFormat="1" x14ac:dyDescent="0.35">
      <c r="A276" s="90"/>
      <c r="B276" s="62" t="s">
        <v>84</v>
      </c>
      <c r="C276" s="108">
        <v>336.53132089723357</v>
      </c>
      <c r="D276" s="108">
        <v>330.94757236570382</v>
      </c>
      <c r="E276" s="108">
        <v>363.75821052049878</v>
      </c>
      <c r="F276" s="108">
        <v>377.3715253191113</v>
      </c>
      <c r="G276" s="108">
        <v>404.18559329715401</v>
      </c>
      <c r="H276" s="108">
        <v>468.81653329175862</v>
      </c>
      <c r="I276" s="108">
        <v>469.32460101018052</v>
      </c>
      <c r="J276" s="108">
        <v>464.64565178936454</v>
      </c>
      <c r="K276" s="108">
        <v>465.79766580206547</v>
      </c>
      <c r="L276" s="108">
        <v>484.18853565610601</v>
      </c>
      <c r="M276" s="108">
        <v>507.09884509843477</v>
      </c>
      <c r="N276" s="108">
        <v>504.83617142220686</v>
      </c>
      <c r="O276" s="108">
        <v>503.23516733276097</v>
      </c>
      <c r="P276" s="108">
        <v>502.63257538765589</v>
      </c>
      <c r="Q276" s="108">
        <v>502.63257538765589</v>
      </c>
      <c r="R276" s="108">
        <v>502.63257538765589</v>
      </c>
      <c r="S276" s="108">
        <v>502.63257538765589</v>
      </c>
      <c r="T276" s="108">
        <v>502.63257538765589</v>
      </c>
      <c r="U276" s="108">
        <v>502.63257538765589</v>
      </c>
      <c r="V276" s="108">
        <v>502.63257538765589</v>
      </c>
      <c r="W276" s="108">
        <v>502.63257538765589</v>
      </c>
      <c r="X276" s="108">
        <v>502.63257538765589</v>
      </c>
      <c r="Y276" s="108">
        <v>502.63257538765589</v>
      </c>
      <c r="Z276" s="108">
        <v>502.63257538765589</v>
      </c>
      <c r="AA276" s="108">
        <v>502.63257538765589</v>
      </c>
    </row>
    <row r="277" spans="1:57" s="91" customFormat="1" x14ac:dyDescent="0.35">
      <c r="A277" s="90"/>
      <c r="B277" s="112" t="s">
        <v>115</v>
      </c>
      <c r="C277" s="109">
        <v>165.67742479154944</v>
      </c>
      <c r="D277" s="109">
        <v>170.81733790810975</v>
      </c>
      <c r="E277" s="109">
        <v>195.43289808839393</v>
      </c>
      <c r="F277" s="109">
        <v>213.39302566750479</v>
      </c>
      <c r="G277" s="109">
        <v>256.19019313217791</v>
      </c>
      <c r="H277" s="109">
        <v>306.76065440766376</v>
      </c>
      <c r="I277" s="109">
        <v>302.97968534033771</v>
      </c>
      <c r="J277" s="109">
        <v>299.05102216881926</v>
      </c>
      <c r="K277" s="109">
        <v>301.42594336423343</v>
      </c>
      <c r="L277" s="109">
        <v>314.67115062820994</v>
      </c>
      <c r="M277" s="109">
        <v>338.03635791145138</v>
      </c>
      <c r="N277" s="109">
        <v>338.03635791145138</v>
      </c>
      <c r="O277" s="109">
        <v>338.03635791145138</v>
      </c>
      <c r="P277" s="109">
        <v>338.03635791145138</v>
      </c>
      <c r="Q277" s="109">
        <v>338.03635791145138</v>
      </c>
      <c r="R277" s="109">
        <v>338.03635791145138</v>
      </c>
      <c r="S277" s="109">
        <v>338.03635791145138</v>
      </c>
      <c r="T277" s="109">
        <v>338.03635791145138</v>
      </c>
      <c r="U277" s="109">
        <v>338.03635791145138</v>
      </c>
      <c r="V277" s="109">
        <v>338.03635791145138</v>
      </c>
      <c r="W277" s="109">
        <v>338.03635791145138</v>
      </c>
      <c r="X277" s="109">
        <v>338.03635791145138</v>
      </c>
      <c r="Y277" s="109">
        <v>338.03635791145138</v>
      </c>
      <c r="Z277" s="109">
        <v>338.03635791145138</v>
      </c>
      <c r="AA277" s="109">
        <v>338.03635791145138</v>
      </c>
    </row>
    <row r="278" spans="1:57" s="91" customFormat="1" x14ac:dyDescent="0.35">
      <c r="A278" s="90"/>
      <c r="B278" s="122" t="s">
        <v>116</v>
      </c>
      <c r="C278" s="109">
        <v>51.242818026440183</v>
      </c>
      <c r="D278" s="109">
        <v>48.026557496623013</v>
      </c>
      <c r="E278" s="109">
        <v>50.48444051206554</v>
      </c>
      <c r="F278" s="109">
        <v>49.367131673717864</v>
      </c>
      <c r="G278" s="109">
        <v>34.459988390176264</v>
      </c>
      <c r="H278" s="109">
        <v>39.387063706035519</v>
      </c>
      <c r="I278" s="109">
        <v>45.950589696346825</v>
      </c>
      <c r="J278" s="109">
        <v>47.592948134966569</v>
      </c>
      <c r="K278" s="109">
        <v>48.40821959010875</v>
      </c>
      <c r="L278" s="109">
        <v>49.229398809418626</v>
      </c>
      <c r="M278" s="109">
        <v>50.871757248038371</v>
      </c>
      <c r="N278" s="109">
        <v>50.871757248038371</v>
      </c>
      <c r="O278" s="109">
        <v>50.871757248038371</v>
      </c>
      <c r="P278" s="109">
        <v>50.871757248038371</v>
      </c>
      <c r="Q278" s="109">
        <v>50.871757248038371</v>
      </c>
      <c r="R278" s="109">
        <v>50.871757248038371</v>
      </c>
      <c r="S278" s="109">
        <v>50.871757248038371</v>
      </c>
      <c r="T278" s="109">
        <v>50.871757248038371</v>
      </c>
      <c r="U278" s="109">
        <v>50.871757248038371</v>
      </c>
      <c r="V278" s="109">
        <v>50.871757248038371</v>
      </c>
      <c r="W278" s="109">
        <v>50.871757248038371</v>
      </c>
      <c r="X278" s="109">
        <v>50.871757248038371</v>
      </c>
      <c r="Y278" s="109">
        <v>50.871757248038371</v>
      </c>
      <c r="Z278" s="109">
        <v>50.871757248038371</v>
      </c>
      <c r="AA278" s="109">
        <v>50.871757248038371</v>
      </c>
    </row>
    <row r="279" spans="1:57" s="91" customFormat="1" x14ac:dyDescent="0.35">
      <c r="A279" s="90"/>
      <c r="B279" s="122" t="s">
        <v>117</v>
      </c>
      <c r="C279" s="109">
        <v>119.61107807924397</v>
      </c>
      <c r="D279" s="109">
        <v>112.10367696097104</v>
      </c>
      <c r="E279" s="109">
        <v>117.84087192003929</v>
      </c>
      <c r="F279" s="109">
        <v>114.61136797788862</v>
      </c>
      <c r="G279" s="109">
        <v>113.53541177479985</v>
      </c>
      <c r="H279" s="109">
        <v>122.66881517805932</v>
      </c>
      <c r="I279" s="109">
        <v>120.394325973496</v>
      </c>
      <c r="J279" s="109">
        <v>118.00168148557874</v>
      </c>
      <c r="K279" s="109">
        <v>115.96350284772329</v>
      </c>
      <c r="L279" s="109">
        <v>120.28798621847746</v>
      </c>
      <c r="M279" s="109">
        <v>118.19072993894504</v>
      </c>
      <c r="N279" s="109">
        <v>115.92805626271711</v>
      </c>
      <c r="O279" s="109">
        <v>114.32705217327124</v>
      </c>
      <c r="P279" s="109">
        <v>113.72446022816615</v>
      </c>
      <c r="Q279" s="109">
        <v>113.72446022816615</v>
      </c>
      <c r="R279" s="109">
        <v>113.72446022816615</v>
      </c>
      <c r="S279" s="109">
        <v>113.72446022816615</v>
      </c>
      <c r="T279" s="109">
        <v>113.72446022816615</v>
      </c>
      <c r="U279" s="109">
        <v>113.72446022816615</v>
      </c>
      <c r="V279" s="109">
        <v>113.72446022816615</v>
      </c>
      <c r="W279" s="109">
        <v>113.72446022816615</v>
      </c>
      <c r="X279" s="109">
        <v>113.72446022816615</v>
      </c>
      <c r="Y279" s="109">
        <v>113.72446022816615</v>
      </c>
      <c r="Z279" s="109">
        <v>113.72446022816615</v>
      </c>
      <c r="AA279" s="109">
        <v>113.72446022816615</v>
      </c>
    </row>
    <row r="280" spans="1:57" s="91" customFormat="1" x14ac:dyDescent="0.35">
      <c r="A280" s="90"/>
      <c r="C280" s="301"/>
      <c r="D280" s="301"/>
      <c r="E280" s="301"/>
      <c r="F280" s="301"/>
      <c r="G280" s="301"/>
      <c r="H280" s="301"/>
      <c r="I280" s="301"/>
      <c r="J280" s="301"/>
      <c r="K280" s="301"/>
      <c r="L280" s="301"/>
      <c r="M280" s="301"/>
      <c r="N280" s="301"/>
      <c r="O280" s="301"/>
      <c r="P280" s="301"/>
      <c r="Q280" s="301"/>
      <c r="R280" s="301"/>
    </row>
    <row r="281" spans="1:57" s="85" customFormat="1" x14ac:dyDescent="0.35">
      <c r="A281" s="84"/>
      <c r="B281" s="298" t="s">
        <v>119</v>
      </c>
      <c r="C281" s="95">
        <v>2026</v>
      </c>
      <c r="D281" s="95">
        <v>2027</v>
      </c>
      <c r="E281" s="95">
        <v>2028</v>
      </c>
      <c r="F281" s="95">
        <v>2029</v>
      </c>
      <c r="G281" s="95">
        <v>2030</v>
      </c>
      <c r="H281" s="95">
        <v>2031</v>
      </c>
      <c r="I281" s="95">
        <v>2032</v>
      </c>
      <c r="J281" s="95">
        <v>2033</v>
      </c>
      <c r="K281" s="95">
        <v>2034</v>
      </c>
      <c r="L281" s="95">
        <v>2035</v>
      </c>
      <c r="M281" s="95">
        <v>2036</v>
      </c>
      <c r="N281" s="95">
        <v>2037</v>
      </c>
      <c r="O281" s="95">
        <v>2038</v>
      </c>
      <c r="P281" s="95">
        <v>2039</v>
      </c>
      <c r="Q281" s="95">
        <v>2040</v>
      </c>
      <c r="R281" s="95">
        <v>2041</v>
      </c>
      <c r="S281" s="95">
        <v>2042</v>
      </c>
      <c r="T281" s="95">
        <v>2043</v>
      </c>
      <c r="U281" s="95">
        <v>2044</v>
      </c>
      <c r="V281" s="95">
        <v>2045</v>
      </c>
      <c r="W281" s="95">
        <v>2046</v>
      </c>
      <c r="X281" s="95">
        <v>2047</v>
      </c>
      <c r="Y281" s="95">
        <v>2048</v>
      </c>
      <c r="Z281" s="95">
        <v>2049</v>
      </c>
      <c r="AA281" s="95">
        <v>2050</v>
      </c>
    </row>
    <row r="282" spans="1:57" s="91" customFormat="1" x14ac:dyDescent="0.35">
      <c r="A282" s="90"/>
      <c r="B282" s="62" t="s">
        <v>85</v>
      </c>
      <c r="C282" s="108">
        <v>588.64937787349515</v>
      </c>
      <c r="D282" s="108">
        <v>617.75324559359683</v>
      </c>
      <c r="E282" s="108">
        <v>645.85748449713924</v>
      </c>
      <c r="F282" s="108">
        <v>676.20172882736597</v>
      </c>
      <c r="G282" s="108">
        <v>726.28071630188992</v>
      </c>
      <c r="H282" s="108">
        <v>842.41599220727289</v>
      </c>
      <c r="I282" s="108">
        <v>843.32893861749812</v>
      </c>
      <c r="J282" s="108">
        <v>834.92133911868063</v>
      </c>
      <c r="K282" s="108">
        <v>836.99139202558626</v>
      </c>
      <c r="L282" s="108">
        <v>870.03792894454955</v>
      </c>
      <c r="M282" s="108">
        <v>911.20544265214312</v>
      </c>
      <c r="N282" s="108">
        <v>907.13964642986161</v>
      </c>
      <c r="O282" s="108">
        <v>904.26280367205914</v>
      </c>
      <c r="P282" s="108">
        <v>903.18000676690826</v>
      </c>
      <c r="Q282" s="108">
        <v>903.18000676690826</v>
      </c>
      <c r="R282" s="108">
        <v>903.18000676690826</v>
      </c>
      <c r="S282" s="108">
        <v>903.18000676690826</v>
      </c>
      <c r="T282" s="108">
        <v>903.18000676690826</v>
      </c>
      <c r="U282" s="108">
        <v>903.18000676690826</v>
      </c>
      <c r="V282" s="108">
        <v>903.18000676690826</v>
      </c>
      <c r="W282" s="108">
        <v>903.18000676690826</v>
      </c>
      <c r="X282" s="108">
        <v>903.18000676690826</v>
      </c>
      <c r="Y282" s="108">
        <v>903.18000676690826</v>
      </c>
      <c r="Z282" s="108">
        <v>903.18000676690826</v>
      </c>
      <c r="AA282" s="108">
        <v>903.18000676690826</v>
      </c>
    </row>
    <row r="283" spans="1:57" s="91" customFormat="1" x14ac:dyDescent="0.35">
      <c r="A283" s="90"/>
      <c r="B283" s="62" t="s">
        <v>84</v>
      </c>
      <c r="C283" s="108">
        <v>554.54999999999995</v>
      </c>
      <c r="D283" s="108">
        <v>581.87</v>
      </c>
      <c r="E283" s="108">
        <v>608.41999999999996</v>
      </c>
      <c r="F283" s="108">
        <v>636.99</v>
      </c>
      <c r="G283" s="108">
        <v>684.16</v>
      </c>
      <c r="H283" s="108">
        <v>793.56</v>
      </c>
      <c r="I283" s="108">
        <v>794.42000000000007</v>
      </c>
      <c r="J283" s="108">
        <v>786.5</v>
      </c>
      <c r="K283" s="108">
        <v>788.45</v>
      </c>
      <c r="L283" s="108">
        <v>819.57999999999993</v>
      </c>
      <c r="M283" s="108">
        <v>858.36</v>
      </c>
      <c r="N283" s="108">
        <v>854.53</v>
      </c>
      <c r="O283" s="108">
        <v>851.81999999999994</v>
      </c>
      <c r="P283" s="108">
        <v>850.8</v>
      </c>
      <c r="Q283" s="108">
        <v>850.8</v>
      </c>
      <c r="R283" s="108">
        <v>850.8</v>
      </c>
      <c r="S283" s="108">
        <v>850.8</v>
      </c>
      <c r="T283" s="108">
        <v>850.8</v>
      </c>
      <c r="U283" s="108">
        <v>850.8</v>
      </c>
      <c r="V283" s="108">
        <v>850.8</v>
      </c>
      <c r="W283" s="108">
        <v>850.8</v>
      </c>
      <c r="X283" s="108">
        <v>850.8</v>
      </c>
      <c r="Y283" s="108">
        <v>850.8</v>
      </c>
      <c r="Z283" s="108">
        <v>850.8</v>
      </c>
      <c r="AA283" s="108">
        <v>850.8</v>
      </c>
    </row>
    <row r="284" spans="1:57" s="91" customFormat="1" x14ac:dyDescent="0.35">
      <c r="A284" s="119"/>
      <c r="B284" s="112" t="s">
        <v>115</v>
      </c>
      <c r="C284" s="107">
        <v>273.01</v>
      </c>
      <c r="D284" s="107">
        <v>300.33</v>
      </c>
      <c r="E284" s="107">
        <v>326.88</v>
      </c>
      <c r="F284" s="107">
        <v>360.2</v>
      </c>
      <c r="G284" s="107">
        <v>433.65</v>
      </c>
      <c r="H284" s="107">
        <v>519.25</v>
      </c>
      <c r="I284" s="107">
        <v>512.85</v>
      </c>
      <c r="J284" s="107">
        <v>506.2</v>
      </c>
      <c r="K284" s="107">
        <v>510.22</v>
      </c>
      <c r="L284" s="107">
        <v>532.64</v>
      </c>
      <c r="M284" s="107">
        <v>572.19000000000005</v>
      </c>
      <c r="N284" s="107">
        <v>572.19000000000005</v>
      </c>
      <c r="O284" s="107">
        <v>572.19000000000005</v>
      </c>
      <c r="P284" s="107">
        <v>572.19000000000005</v>
      </c>
      <c r="Q284" s="107">
        <v>572.19000000000005</v>
      </c>
      <c r="R284" s="107">
        <v>572.19000000000005</v>
      </c>
      <c r="S284" s="107">
        <v>572.19000000000005</v>
      </c>
      <c r="T284" s="107">
        <v>572.19000000000005</v>
      </c>
      <c r="U284" s="107">
        <v>572.19000000000005</v>
      </c>
      <c r="V284" s="107">
        <v>572.19000000000005</v>
      </c>
      <c r="W284" s="107">
        <v>572.19000000000005</v>
      </c>
      <c r="X284" s="107">
        <v>572.19000000000005</v>
      </c>
      <c r="Y284" s="107">
        <v>572.19000000000005</v>
      </c>
      <c r="Z284" s="107">
        <v>572.19000000000005</v>
      </c>
      <c r="AA284" s="107">
        <v>572.19000000000005</v>
      </c>
      <c r="AC284" s="113"/>
      <c r="AD284" s="113"/>
      <c r="AE284" s="113"/>
      <c r="AF284" s="113"/>
      <c r="AG284" s="113"/>
      <c r="AH284" s="113"/>
      <c r="AI284" s="113"/>
      <c r="AJ284" s="113"/>
      <c r="AK284" s="113"/>
      <c r="AL284" s="113"/>
      <c r="AM284" s="113"/>
      <c r="AN284" s="113"/>
      <c r="AO284" s="113"/>
      <c r="AP284" s="113"/>
      <c r="AQ284" s="113"/>
      <c r="AR284" s="113"/>
      <c r="AS284" s="113"/>
      <c r="AT284" s="113"/>
      <c r="AU284" s="113"/>
      <c r="AV284" s="113"/>
      <c r="AW284" s="113"/>
      <c r="AX284" s="113"/>
      <c r="AY284" s="113"/>
      <c r="AZ284" s="113"/>
      <c r="BA284" s="113"/>
      <c r="BB284" s="113"/>
      <c r="BC284" s="113"/>
      <c r="BD284" s="113"/>
      <c r="BE284" s="113"/>
    </row>
    <row r="285" spans="1:57" s="91" customFormat="1" x14ac:dyDescent="0.35">
      <c r="A285" s="119"/>
      <c r="B285" s="122" t="s">
        <v>116</v>
      </c>
      <c r="C285" s="107">
        <v>84.44</v>
      </c>
      <c r="D285" s="107">
        <v>84.44</v>
      </c>
      <c r="E285" s="107">
        <v>84.44</v>
      </c>
      <c r="F285" s="107">
        <v>83.33</v>
      </c>
      <c r="G285" s="107">
        <v>58.33</v>
      </c>
      <c r="H285" s="107">
        <v>66.67</v>
      </c>
      <c r="I285" s="107">
        <v>77.78</v>
      </c>
      <c r="J285" s="107">
        <v>80.56</v>
      </c>
      <c r="K285" s="107">
        <v>81.94</v>
      </c>
      <c r="L285" s="107">
        <v>83.33</v>
      </c>
      <c r="M285" s="107">
        <v>86.11</v>
      </c>
      <c r="N285" s="107">
        <v>86.11</v>
      </c>
      <c r="O285" s="107">
        <v>86.11</v>
      </c>
      <c r="P285" s="107">
        <v>86.11</v>
      </c>
      <c r="Q285" s="107">
        <v>86.11</v>
      </c>
      <c r="R285" s="107">
        <v>86.11</v>
      </c>
      <c r="S285" s="107">
        <v>86.11</v>
      </c>
      <c r="T285" s="107">
        <v>86.11</v>
      </c>
      <c r="U285" s="107">
        <v>86.11</v>
      </c>
      <c r="V285" s="107">
        <v>86.11</v>
      </c>
      <c r="W285" s="107">
        <v>86.11</v>
      </c>
      <c r="X285" s="107">
        <v>86.11</v>
      </c>
      <c r="Y285" s="107">
        <v>86.11</v>
      </c>
      <c r="Z285" s="107">
        <v>86.11</v>
      </c>
      <c r="AA285" s="107">
        <v>86.11</v>
      </c>
      <c r="AC285" s="113"/>
      <c r="AD285" s="113"/>
      <c r="AE285" s="113"/>
      <c r="AF285" s="113"/>
      <c r="AG285" s="113"/>
      <c r="AH285" s="113"/>
      <c r="AI285" s="113"/>
      <c r="AJ285" s="113"/>
      <c r="AK285" s="113"/>
      <c r="AL285" s="113"/>
      <c r="AM285" s="113"/>
      <c r="AN285" s="113"/>
      <c r="AO285" s="113"/>
      <c r="AP285" s="113"/>
      <c r="AQ285" s="113"/>
      <c r="AR285" s="113"/>
      <c r="AS285" s="113"/>
      <c r="AT285" s="113"/>
      <c r="AU285" s="113"/>
      <c r="AV285" s="113"/>
      <c r="AW285" s="113"/>
      <c r="AX285" s="113"/>
      <c r="AY285" s="113"/>
      <c r="AZ285" s="113"/>
      <c r="BA285" s="113"/>
      <c r="BB285" s="113"/>
      <c r="BC285" s="113"/>
      <c r="BD285" s="113"/>
      <c r="BE285" s="113"/>
    </row>
    <row r="286" spans="1:57" s="91" customFormat="1" x14ac:dyDescent="0.35">
      <c r="A286" s="119"/>
      <c r="B286" s="122" t="s">
        <v>117</v>
      </c>
      <c r="C286" s="107">
        <v>197.1</v>
      </c>
      <c r="D286" s="107">
        <v>197.1</v>
      </c>
      <c r="E286" s="107">
        <v>197.1</v>
      </c>
      <c r="F286" s="107">
        <v>193.46</v>
      </c>
      <c r="G286" s="107">
        <v>192.18</v>
      </c>
      <c r="H286" s="107">
        <v>207.64</v>
      </c>
      <c r="I286" s="107">
        <v>203.79</v>
      </c>
      <c r="J286" s="107">
        <v>199.74</v>
      </c>
      <c r="K286" s="107">
        <v>196.29</v>
      </c>
      <c r="L286" s="107">
        <v>203.61</v>
      </c>
      <c r="M286" s="107">
        <v>200.06</v>
      </c>
      <c r="N286" s="107">
        <v>196.23</v>
      </c>
      <c r="O286" s="107">
        <v>193.52</v>
      </c>
      <c r="P286" s="107">
        <v>192.5</v>
      </c>
      <c r="Q286" s="107">
        <v>192.5</v>
      </c>
      <c r="R286" s="107">
        <v>192.5</v>
      </c>
      <c r="S286" s="107">
        <v>192.5</v>
      </c>
      <c r="T286" s="107">
        <v>192.5</v>
      </c>
      <c r="U286" s="107">
        <v>192.5</v>
      </c>
      <c r="V286" s="107">
        <v>192.5</v>
      </c>
      <c r="W286" s="107">
        <v>192.5</v>
      </c>
      <c r="X286" s="107">
        <v>192.5</v>
      </c>
      <c r="Y286" s="107">
        <v>192.5</v>
      </c>
      <c r="Z286" s="107">
        <v>192.5</v>
      </c>
      <c r="AA286" s="107">
        <v>192.5</v>
      </c>
      <c r="AC286" s="113"/>
      <c r="AD286" s="113"/>
      <c r="AE286" s="113"/>
      <c r="AF286" s="113"/>
      <c r="AG286" s="113"/>
      <c r="AH286" s="113"/>
      <c r="AI286" s="113"/>
      <c r="AJ286" s="113"/>
      <c r="AK286" s="113"/>
      <c r="AL286" s="113"/>
      <c r="AM286" s="113"/>
      <c r="AN286" s="113"/>
      <c r="AO286" s="113"/>
      <c r="AP286" s="113"/>
      <c r="AQ286" s="113"/>
      <c r="AR286" s="113"/>
      <c r="AS286" s="113"/>
      <c r="AT286" s="113"/>
      <c r="AU286" s="113"/>
      <c r="AV286" s="113"/>
      <c r="AW286" s="113"/>
      <c r="AX286" s="113"/>
      <c r="AY286" s="113"/>
      <c r="AZ286" s="113"/>
      <c r="BA286" s="113"/>
      <c r="BB286" s="113"/>
      <c r="BC286" s="113"/>
      <c r="BD286" s="113"/>
      <c r="BE286" s="113"/>
    </row>
    <row r="287" spans="1:57" s="91" customFormat="1" x14ac:dyDescent="0.35">
      <c r="A287" s="90"/>
      <c r="B287" s="302"/>
      <c r="C287" s="113"/>
      <c r="D287" s="113"/>
      <c r="E287" s="113"/>
      <c r="F287" s="113"/>
      <c r="G287" s="113"/>
      <c r="H287" s="113"/>
      <c r="I287" s="113"/>
      <c r="J287" s="113"/>
      <c r="K287" s="113"/>
      <c r="L287" s="113"/>
      <c r="M287" s="113"/>
      <c r="N287" s="113"/>
      <c r="O287" s="113"/>
      <c r="P287" s="113"/>
      <c r="Q287" s="113"/>
      <c r="R287" s="113"/>
    </row>
    <row r="288" spans="1:57" s="92" customFormat="1" x14ac:dyDescent="0.35">
      <c r="B288" s="92" t="s">
        <v>109</v>
      </c>
    </row>
    <row r="289" spans="1:27" s="91" customFormat="1" x14ac:dyDescent="0.35">
      <c r="A289" s="90"/>
    </row>
    <row r="290" spans="1:27" s="85" customFormat="1" x14ac:dyDescent="0.35">
      <c r="A290" s="84"/>
      <c r="B290" s="298" t="s">
        <v>120</v>
      </c>
      <c r="C290" s="95">
        <v>2026</v>
      </c>
      <c r="D290" s="95">
        <v>2027</v>
      </c>
      <c r="E290" s="95">
        <v>2028</v>
      </c>
      <c r="F290" s="95">
        <v>2029</v>
      </c>
      <c r="G290" s="95">
        <v>2030</v>
      </c>
      <c r="H290" s="95">
        <v>2031</v>
      </c>
      <c r="I290" s="95">
        <v>2032</v>
      </c>
      <c r="J290" s="95">
        <v>2033</v>
      </c>
      <c r="K290" s="95">
        <v>2034</v>
      </c>
      <c r="L290" s="95">
        <v>2035</v>
      </c>
      <c r="M290" s="95">
        <v>2036</v>
      </c>
      <c r="N290" s="95">
        <v>2037</v>
      </c>
      <c r="O290" s="95">
        <v>2038</v>
      </c>
      <c r="P290" s="95">
        <v>2039</v>
      </c>
      <c r="Q290" s="95">
        <v>2040</v>
      </c>
      <c r="R290" s="95">
        <v>2041</v>
      </c>
      <c r="S290" s="95">
        <v>2042</v>
      </c>
      <c r="T290" s="95">
        <v>2043</v>
      </c>
      <c r="U290" s="95">
        <v>2044</v>
      </c>
      <c r="V290" s="95">
        <v>2045</v>
      </c>
      <c r="W290" s="95">
        <v>2046</v>
      </c>
      <c r="X290" s="95">
        <v>2047</v>
      </c>
      <c r="Y290" s="95">
        <v>2048</v>
      </c>
      <c r="Z290" s="95">
        <v>2049</v>
      </c>
      <c r="AA290" s="95">
        <v>2050</v>
      </c>
    </row>
    <row r="291" spans="1:27" s="91" customFormat="1" x14ac:dyDescent="0.35">
      <c r="A291" s="90"/>
      <c r="B291" s="62" t="s">
        <v>85</v>
      </c>
      <c r="C291" s="108">
        <v>0</v>
      </c>
      <c r="D291" s="108">
        <v>0</v>
      </c>
      <c r="E291" s="108">
        <v>0</v>
      </c>
      <c r="F291" s="108">
        <v>0</v>
      </c>
      <c r="G291" s="108">
        <v>0</v>
      </c>
      <c r="H291" s="108">
        <v>0</v>
      </c>
      <c r="I291" s="108">
        <v>0</v>
      </c>
      <c r="J291" s="108">
        <v>0</v>
      </c>
      <c r="K291" s="108">
        <v>0</v>
      </c>
      <c r="L291" s="108">
        <v>0</v>
      </c>
      <c r="M291" s="108">
        <v>1.6550434772696156</v>
      </c>
      <c r="N291" s="108">
        <v>3.3100869545392313</v>
      </c>
      <c r="O291" s="108">
        <v>4.9810954814288104</v>
      </c>
      <c r="P291" s="108">
        <v>6.6521040083183909</v>
      </c>
      <c r="Q291" s="108">
        <v>8.1315319397684007</v>
      </c>
      <c r="R291" s="108">
        <v>15.901189421484283</v>
      </c>
      <c r="S291" s="108">
        <v>23.692133636026782</v>
      </c>
      <c r="T291" s="108">
        <v>31.499042900189242</v>
      </c>
      <c r="U291" s="108">
        <v>39.316595530765014</v>
      </c>
      <c r="V291" s="108">
        <v>46.687126771981795</v>
      </c>
      <c r="W291" s="108">
        <v>54.472749303317642</v>
      </c>
      <c r="X291" s="108">
        <v>62.284980250686758</v>
      </c>
      <c r="Y291" s="108">
        <v>70.102532881262519</v>
      </c>
      <c r="Z291" s="108">
        <v>77.930728878251614</v>
      </c>
      <c r="AA291" s="108">
        <v>83.795223771985093</v>
      </c>
    </row>
    <row r="292" spans="1:27" s="91" customFormat="1" x14ac:dyDescent="0.35">
      <c r="A292" s="90"/>
      <c r="B292" s="62" t="s">
        <v>84</v>
      </c>
      <c r="C292" s="108">
        <v>0</v>
      </c>
      <c r="D292" s="108">
        <v>0</v>
      </c>
      <c r="E292" s="108">
        <v>0</v>
      </c>
      <c r="F292" s="108">
        <v>0</v>
      </c>
      <c r="G292" s="108">
        <v>0</v>
      </c>
      <c r="H292" s="108">
        <v>0</v>
      </c>
      <c r="I292" s="108">
        <v>0</v>
      </c>
      <c r="J292" s="108">
        <v>0</v>
      </c>
      <c r="K292" s="108">
        <v>0</v>
      </c>
      <c r="L292" s="108">
        <v>0</v>
      </c>
      <c r="M292" s="108">
        <v>1.5549999999999999</v>
      </c>
      <c r="N292" s="108">
        <v>3.11</v>
      </c>
      <c r="O292" s="108">
        <v>4.68</v>
      </c>
      <c r="P292" s="108">
        <v>6.25</v>
      </c>
      <c r="Q292" s="108">
        <v>7.64</v>
      </c>
      <c r="R292" s="108">
        <v>14.940000000000001</v>
      </c>
      <c r="S292" s="108">
        <v>22.26</v>
      </c>
      <c r="T292" s="108">
        <v>29.594999999999999</v>
      </c>
      <c r="U292" s="108">
        <v>36.94</v>
      </c>
      <c r="V292" s="108">
        <v>43.865000000000002</v>
      </c>
      <c r="W292" s="108">
        <v>51.18</v>
      </c>
      <c r="X292" s="108">
        <v>58.52</v>
      </c>
      <c r="Y292" s="108">
        <v>65.864999999999995</v>
      </c>
      <c r="Z292" s="108">
        <v>73.22</v>
      </c>
      <c r="AA292" s="108">
        <v>78.72999999999999</v>
      </c>
    </row>
    <row r="293" spans="1:27" s="91" customFormat="1" x14ac:dyDescent="0.35">
      <c r="A293" s="90"/>
      <c r="B293" s="112" t="s">
        <v>121</v>
      </c>
      <c r="C293" s="109">
        <v>0</v>
      </c>
      <c r="D293" s="109">
        <v>0</v>
      </c>
      <c r="E293" s="109">
        <v>0</v>
      </c>
      <c r="F293" s="109">
        <v>0</v>
      </c>
      <c r="G293" s="109">
        <v>0</v>
      </c>
      <c r="H293" s="109">
        <v>0</v>
      </c>
      <c r="I293" s="109">
        <v>0</v>
      </c>
      <c r="J293" s="109">
        <v>0</v>
      </c>
      <c r="K293" s="109">
        <v>0</v>
      </c>
      <c r="L293" s="109">
        <v>0</v>
      </c>
      <c r="M293" s="109">
        <v>1.5549999999999999</v>
      </c>
      <c r="N293" s="109">
        <v>3.11</v>
      </c>
      <c r="O293" s="109">
        <v>4.68</v>
      </c>
      <c r="P293" s="109">
        <v>6.25</v>
      </c>
      <c r="Q293" s="109">
        <v>7.64</v>
      </c>
      <c r="R293" s="109">
        <v>9.1950000000000003</v>
      </c>
      <c r="S293" s="109">
        <v>10.755000000000001</v>
      </c>
      <c r="T293" s="109">
        <v>12.324999999999999</v>
      </c>
      <c r="U293" s="109">
        <v>13.9</v>
      </c>
      <c r="V293" s="109">
        <v>15.315</v>
      </c>
      <c r="W293" s="109">
        <v>16.89</v>
      </c>
      <c r="X293" s="109">
        <v>18.475000000000001</v>
      </c>
      <c r="Y293" s="109">
        <v>20.059999999999999</v>
      </c>
      <c r="Z293" s="109">
        <v>21.65</v>
      </c>
      <c r="AA293" s="109">
        <v>22.75</v>
      </c>
    </row>
    <row r="294" spans="1:27" s="91" customFormat="1" x14ac:dyDescent="0.35">
      <c r="A294" s="90"/>
      <c r="B294" s="122" t="s">
        <v>128</v>
      </c>
      <c r="C294" s="109">
        <v>0</v>
      </c>
      <c r="D294" s="109">
        <v>0</v>
      </c>
      <c r="E294" s="109">
        <v>0</v>
      </c>
      <c r="F294" s="109">
        <v>0</v>
      </c>
      <c r="G294" s="109">
        <v>0</v>
      </c>
      <c r="H294" s="109">
        <v>0</v>
      </c>
      <c r="I294" s="109">
        <v>0</v>
      </c>
      <c r="J294" s="109">
        <v>0</v>
      </c>
      <c r="K294" s="109">
        <v>0</v>
      </c>
      <c r="L294" s="109">
        <v>0</v>
      </c>
      <c r="M294" s="109">
        <v>0</v>
      </c>
      <c r="N294" s="109">
        <v>0</v>
      </c>
      <c r="O294" s="109">
        <v>0</v>
      </c>
      <c r="P294" s="109">
        <v>0</v>
      </c>
      <c r="Q294" s="109">
        <v>0</v>
      </c>
      <c r="R294" s="109">
        <v>5.7450000000000001</v>
      </c>
      <c r="S294" s="109">
        <v>11.505000000000001</v>
      </c>
      <c r="T294" s="109">
        <v>17.27</v>
      </c>
      <c r="U294" s="109">
        <v>23.04</v>
      </c>
      <c r="V294" s="109">
        <v>28.55</v>
      </c>
      <c r="W294" s="109">
        <v>34.29</v>
      </c>
      <c r="X294" s="109">
        <v>40.045000000000002</v>
      </c>
      <c r="Y294" s="109">
        <v>45.805</v>
      </c>
      <c r="Z294" s="109">
        <v>51.57</v>
      </c>
      <c r="AA294" s="109">
        <v>55.98</v>
      </c>
    </row>
    <row r="295" spans="1:27" s="91" customFormat="1" x14ac:dyDescent="0.35">
      <c r="A295" s="90"/>
      <c r="C295" s="301"/>
      <c r="D295" s="301"/>
      <c r="E295" s="301"/>
      <c r="F295" s="301"/>
      <c r="G295" s="301"/>
      <c r="H295" s="301"/>
      <c r="I295" s="301"/>
      <c r="J295" s="301"/>
      <c r="K295" s="301"/>
      <c r="L295" s="301"/>
      <c r="M295" s="301"/>
      <c r="N295" s="301"/>
      <c r="O295" s="301"/>
      <c r="P295" s="301"/>
      <c r="Q295" s="301"/>
      <c r="R295" s="301"/>
    </row>
    <row r="296" spans="1:27" s="85" customFormat="1" x14ac:dyDescent="0.35">
      <c r="A296" s="84"/>
      <c r="B296" s="298" t="s">
        <v>122</v>
      </c>
      <c r="C296" s="95">
        <v>2026</v>
      </c>
      <c r="D296" s="95">
        <v>2027</v>
      </c>
      <c r="E296" s="95">
        <v>2028</v>
      </c>
      <c r="F296" s="95">
        <v>2029</v>
      </c>
      <c r="G296" s="95">
        <v>2030</v>
      </c>
      <c r="H296" s="95">
        <v>2031</v>
      </c>
      <c r="I296" s="95">
        <v>2032</v>
      </c>
      <c r="J296" s="95">
        <v>2033</v>
      </c>
      <c r="K296" s="95">
        <v>2034</v>
      </c>
      <c r="L296" s="95">
        <v>2035</v>
      </c>
      <c r="M296" s="95">
        <v>2036</v>
      </c>
      <c r="N296" s="95">
        <v>2037</v>
      </c>
      <c r="O296" s="95">
        <v>2038</v>
      </c>
      <c r="P296" s="95">
        <v>2039</v>
      </c>
      <c r="Q296" s="95">
        <v>2040</v>
      </c>
      <c r="R296" s="95">
        <v>2041</v>
      </c>
      <c r="S296" s="95">
        <v>2042</v>
      </c>
      <c r="T296" s="95">
        <v>2043</v>
      </c>
      <c r="U296" s="95">
        <v>2044</v>
      </c>
      <c r="V296" s="95">
        <v>2045</v>
      </c>
      <c r="W296" s="95">
        <v>2046</v>
      </c>
      <c r="X296" s="95">
        <v>2047</v>
      </c>
      <c r="Y296" s="95">
        <v>2048</v>
      </c>
      <c r="Z296" s="95">
        <v>2049</v>
      </c>
      <c r="AA296" s="95">
        <v>2050</v>
      </c>
    </row>
    <row r="297" spans="1:27" s="91" customFormat="1" x14ac:dyDescent="0.35">
      <c r="A297" s="90"/>
      <c r="B297" s="62" t="s">
        <v>85</v>
      </c>
      <c r="C297" s="108">
        <v>0</v>
      </c>
      <c r="D297" s="108">
        <v>0</v>
      </c>
      <c r="E297" s="108">
        <v>0</v>
      </c>
      <c r="F297" s="108">
        <v>0</v>
      </c>
      <c r="G297" s="108">
        <v>0</v>
      </c>
      <c r="H297" s="108">
        <v>0</v>
      </c>
      <c r="I297" s="108">
        <v>0</v>
      </c>
      <c r="J297" s="108">
        <v>0</v>
      </c>
      <c r="K297" s="108">
        <v>0</v>
      </c>
      <c r="L297" s="108">
        <v>0</v>
      </c>
      <c r="M297" s="108">
        <v>1.6477497201238138</v>
      </c>
      <c r="N297" s="108">
        <v>3.2954994402476276</v>
      </c>
      <c r="O297" s="108">
        <v>4.9591438522054325</v>
      </c>
      <c r="P297" s="108">
        <v>6.6227882641632387</v>
      </c>
      <c r="Q297" s="108">
        <v>8.0956963741131425</v>
      </c>
      <c r="R297" s="108">
        <v>15.831113066655808</v>
      </c>
      <c r="S297" s="108">
        <v>23.587722681643793</v>
      </c>
      <c r="T297" s="108">
        <v>31.360226988465769</v>
      </c>
      <c r="U297" s="108">
        <v>39.143327756510402</v>
      </c>
      <c r="V297" s="108">
        <v>46.481377153203276</v>
      </c>
      <c r="W297" s="108">
        <v>54.232688537579932</v>
      </c>
      <c r="X297" s="108">
        <v>62.010491075013242</v>
      </c>
      <c r="Y297" s="108">
        <v>69.793591843057868</v>
      </c>
      <c r="Z297" s="108">
        <v>77.587289072325177</v>
      </c>
      <c r="AA297" s="108">
        <v>83.425939206011478</v>
      </c>
    </row>
    <row r="298" spans="1:27" s="91" customFormat="1" x14ac:dyDescent="0.35">
      <c r="A298" s="90"/>
      <c r="B298" s="62" t="s">
        <v>84</v>
      </c>
      <c r="C298" s="108">
        <v>0</v>
      </c>
      <c r="D298" s="108">
        <v>0</v>
      </c>
      <c r="E298" s="108">
        <v>0</v>
      </c>
      <c r="F298" s="108">
        <v>0</v>
      </c>
      <c r="G298" s="108">
        <v>0</v>
      </c>
      <c r="H298" s="108">
        <v>0</v>
      </c>
      <c r="I298" s="108">
        <v>0</v>
      </c>
      <c r="J298" s="108">
        <v>0</v>
      </c>
      <c r="K298" s="108">
        <v>0</v>
      </c>
      <c r="L298" s="108">
        <v>0</v>
      </c>
      <c r="M298" s="108">
        <v>1.5549999999999999</v>
      </c>
      <c r="N298" s="108">
        <v>3.11</v>
      </c>
      <c r="O298" s="108">
        <v>4.68</v>
      </c>
      <c r="P298" s="108">
        <v>6.25</v>
      </c>
      <c r="Q298" s="108">
        <v>7.64</v>
      </c>
      <c r="R298" s="108">
        <v>14.940000000000001</v>
      </c>
      <c r="S298" s="108">
        <v>22.26</v>
      </c>
      <c r="T298" s="108">
        <v>29.594999999999999</v>
      </c>
      <c r="U298" s="108">
        <v>36.94</v>
      </c>
      <c r="V298" s="108">
        <v>43.865000000000002</v>
      </c>
      <c r="W298" s="108">
        <v>51.18</v>
      </c>
      <c r="X298" s="108">
        <v>58.52</v>
      </c>
      <c r="Y298" s="108">
        <v>65.864999999999995</v>
      </c>
      <c r="Z298" s="108">
        <v>73.22</v>
      </c>
      <c r="AA298" s="108">
        <v>78.72999999999999</v>
      </c>
    </row>
    <row r="299" spans="1:27" s="91" customFormat="1" x14ac:dyDescent="0.35">
      <c r="A299" s="90"/>
      <c r="B299" s="112" t="s">
        <v>121</v>
      </c>
      <c r="C299" s="109">
        <v>0</v>
      </c>
      <c r="D299" s="109">
        <v>0</v>
      </c>
      <c r="E299" s="109">
        <v>0</v>
      </c>
      <c r="F299" s="109">
        <v>0</v>
      </c>
      <c r="G299" s="109">
        <v>0</v>
      </c>
      <c r="H299" s="109">
        <v>0</v>
      </c>
      <c r="I299" s="109">
        <v>0</v>
      </c>
      <c r="J299" s="109">
        <v>0</v>
      </c>
      <c r="K299" s="109">
        <v>0</v>
      </c>
      <c r="L299" s="109">
        <v>0</v>
      </c>
      <c r="M299" s="109">
        <v>1.5549999999999999</v>
      </c>
      <c r="N299" s="109">
        <v>3.11</v>
      </c>
      <c r="O299" s="109">
        <v>4.68</v>
      </c>
      <c r="P299" s="109">
        <v>6.25</v>
      </c>
      <c r="Q299" s="109">
        <v>7.64</v>
      </c>
      <c r="R299" s="109">
        <v>9.1950000000000003</v>
      </c>
      <c r="S299" s="109">
        <v>10.755000000000001</v>
      </c>
      <c r="T299" s="109">
        <v>12.324999999999999</v>
      </c>
      <c r="U299" s="109">
        <v>13.9</v>
      </c>
      <c r="V299" s="109">
        <v>15.315</v>
      </c>
      <c r="W299" s="109">
        <v>16.89</v>
      </c>
      <c r="X299" s="109">
        <v>18.475000000000001</v>
      </c>
      <c r="Y299" s="109">
        <v>20.059999999999999</v>
      </c>
      <c r="Z299" s="109">
        <v>21.65</v>
      </c>
      <c r="AA299" s="109">
        <v>22.75</v>
      </c>
    </row>
    <row r="300" spans="1:27" s="91" customFormat="1" x14ac:dyDescent="0.35">
      <c r="A300" s="90"/>
      <c r="B300" s="122" t="s">
        <v>128</v>
      </c>
      <c r="C300" s="109">
        <v>0</v>
      </c>
      <c r="D300" s="109">
        <v>0</v>
      </c>
      <c r="E300" s="109">
        <v>0</v>
      </c>
      <c r="F300" s="109">
        <v>0</v>
      </c>
      <c r="G300" s="109">
        <v>0</v>
      </c>
      <c r="H300" s="109">
        <v>0</v>
      </c>
      <c r="I300" s="109">
        <v>0</v>
      </c>
      <c r="J300" s="109">
        <v>0</v>
      </c>
      <c r="K300" s="109">
        <v>0</v>
      </c>
      <c r="L300" s="109">
        <v>0</v>
      </c>
      <c r="M300" s="109">
        <v>0</v>
      </c>
      <c r="N300" s="109">
        <v>0</v>
      </c>
      <c r="O300" s="109">
        <v>0</v>
      </c>
      <c r="P300" s="109">
        <v>0</v>
      </c>
      <c r="Q300" s="109">
        <v>0</v>
      </c>
      <c r="R300" s="109">
        <v>5.7450000000000001</v>
      </c>
      <c r="S300" s="109">
        <v>11.505000000000001</v>
      </c>
      <c r="T300" s="109">
        <v>17.27</v>
      </c>
      <c r="U300" s="109">
        <v>23.04</v>
      </c>
      <c r="V300" s="109">
        <v>28.55</v>
      </c>
      <c r="W300" s="109">
        <v>34.29</v>
      </c>
      <c r="X300" s="109">
        <v>40.045000000000002</v>
      </c>
      <c r="Y300" s="109">
        <v>45.805</v>
      </c>
      <c r="Z300" s="109">
        <v>51.57</v>
      </c>
      <c r="AA300" s="109">
        <v>55.98</v>
      </c>
    </row>
    <row r="301" spans="1:27" s="91" customFormat="1" x14ac:dyDescent="0.35">
      <c r="A301" s="90"/>
      <c r="C301" s="301"/>
      <c r="D301" s="301"/>
      <c r="E301" s="301"/>
      <c r="F301" s="301"/>
      <c r="G301" s="301"/>
      <c r="H301" s="301"/>
      <c r="I301" s="301"/>
      <c r="J301" s="301"/>
      <c r="K301" s="301"/>
      <c r="L301" s="301"/>
      <c r="M301" s="301"/>
      <c r="N301" s="301"/>
      <c r="O301" s="301"/>
      <c r="P301" s="301"/>
      <c r="Q301" s="301"/>
      <c r="R301" s="301"/>
    </row>
    <row r="302" spans="1:27" s="85" customFormat="1" x14ac:dyDescent="0.35">
      <c r="A302" s="84"/>
      <c r="B302" s="298" t="s">
        <v>123</v>
      </c>
      <c r="C302" s="95">
        <v>2026</v>
      </c>
      <c r="D302" s="95">
        <v>2027</v>
      </c>
      <c r="E302" s="95">
        <v>2028</v>
      </c>
      <c r="F302" s="95">
        <v>2029</v>
      </c>
      <c r="G302" s="95">
        <v>2030</v>
      </c>
      <c r="H302" s="95">
        <v>2031</v>
      </c>
      <c r="I302" s="95">
        <v>2032</v>
      </c>
      <c r="J302" s="95">
        <v>2033</v>
      </c>
      <c r="K302" s="95">
        <v>2034</v>
      </c>
      <c r="L302" s="95">
        <v>2035</v>
      </c>
      <c r="M302" s="95">
        <v>2036</v>
      </c>
      <c r="N302" s="95">
        <v>2037</v>
      </c>
      <c r="O302" s="95">
        <v>2038</v>
      </c>
      <c r="P302" s="95">
        <v>2039</v>
      </c>
      <c r="Q302" s="95">
        <v>2040</v>
      </c>
      <c r="R302" s="95">
        <v>2041</v>
      </c>
      <c r="S302" s="95">
        <v>2042</v>
      </c>
      <c r="T302" s="95">
        <v>2043</v>
      </c>
      <c r="U302" s="95">
        <v>2044</v>
      </c>
      <c r="V302" s="95">
        <v>2045</v>
      </c>
      <c r="W302" s="95">
        <v>2046</v>
      </c>
      <c r="X302" s="95">
        <v>2047</v>
      </c>
      <c r="Y302" s="95">
        <v>2048</v>
      </c>
      <c r="Z302" s="95">
        <v>2049</v>
      </c>
      <c r="AA302" s="95">
        <v>2050</v>
      </c>
    </row>
    <row r="303" spans="1:27" s="91" customFormat="1" x14ac:dyDescent="0.35">
      <c r="A303" s="90"/>
      <c r="B303" s="62" t="s">
        <v>85</v>
      </c>
      <c r="C303" s="108">
        <v>0</v>
      </c>
      <c r="D303" s="108">
        <v>0</v>
      </c>
      <c r="E303" s="108">
        <v>0</v>
      </c>
      <c r="F303" s="108">
        <v>0</v>
      </c>
      <c r="G303" s="108">
        <v>0</v>
      </c>
      <c r="H303" s="108">
        <v>0</v>
      </c>
      <c r="I303" s="108">
        <v>0</v>
      </c>
      <c r="J303" s="108">
        <v>0</v>
      </c>
      <c r="K303" s="108">
        <v>0</v>
      </c>
      <c r="L303" s="108">
        <v>0</v>
      </c>
      <c r="M303" s="108">
        <v>3.3027931973934295</v>
      </c>
      <c r="N303" s="108">
        <v>6.6055863947868589</v>
      </c>
      <c r="O303" s="108">
        <v>9.9402393336342421</v>
      </c>
      <c r="P303" s="108">
        <v>13.27489227248163</v>
      </c>
      <c r="Q303" s="108">
        <v>16.227228313881543</v>
      </c>
      <c r="R303" s="108">
        <v>31.732302488140093</v>
      </c>
      <c r="S303" s="108">
        <v>47.279856317670578</v>
      </c>
      <c r="T303" s="108">
        <v>62.859269888655007</v>
      </c>
      <c r="U303" s="108">
        <v>78.459923287275416</v>
      </c>
      <c r="V303" s="108">
        <v>93.168503925185064</v>
      </c>
      <c r="W303" s="108">
        <v>108.70543784089757</v>
      </c>
      <c r="X303" s="108">
        <v>124.29547132569999</v>
      </c>
      <c r="Y303" s="108">
        <v>139.89612472432037</v>
      </c>
      <c r="Z303" s="108">
        <v>155.51801795057679</v>
      </c>
      <c r="AA303" s="108">
        <v>167.22116297799658</v>
      </c>
    </row>
    <row r="304" spans="1:27" s="91" customFormat="1" x14ac:dyDescent="0.35">
      <c r="A304" s="90"/>
      <c r="B304" s="62" t="s">
        <v>84</v>
      </c>
      <c r="C304" s="108">
        <v>0</v>
      </c>
      <c r="D304" s="108">
        <v>0</v>
      </c>
      <c r="E304" s="108">
        <v>0</v>
      </c>
      <c r="F304" s="108">
        <v>0</v>
      </c>
      <c r="G304" s="108">
        <v>0</v>
      </c>
      <c r="H304" s="108">
        <v>0</v>
      </c>
      <c r="I304" s="108">
        <v>0</v>
      </c>
      <c r="J304" s="108">
        <v>0</v>
      </c>
      <c r="K304" s="108">
        <v>0</v>
      </c>
      <c r="L304" s="108">
        <v>0</v>
      </c>
      <c r="M304" s="108">
        <v>3.11</v>
      </c>
      <c r="N304" s="108">
        <v>6.22</v>
      </c>
      <c r="O304" s="108">
        <v>9.36</v>
      </c>
      <c r="P304" s="108">
        <v>12.5</v>
      </c>
      <c r="Q304" s="108">
        <v>15.28</v>
      </c>
      <c r="R304" s="108">
        <v>29.880000000000003</v>
      </c>
      <c r="S304" s="108">
        <v>44.52</v>
      </c>
      <c r="T304" s="108">
        <v>59.19</v>
      </c>
      <c r="U304" s="108">
        <v>73.88</v>
      </c>
      <c r="V304" s="108">
        <v>87.73</v>
      </c>
      <c r="W304" s="108">
        <v>102.36</v>
      </c>
      <c r="X304" s="108">
        <v>117.04</v>
      </c>
      <c r="Y304" s="108">
        <v>131.72999999999999</v>
      </c>
      <c r="Z304" s="108">
        <v>146.44</v>
      </c>
      <c r="AA304" s="108">
        <v>157.45999999999998</v>
      </c>
    </row>
    <row r="305" spans="1:57" s="91" customFormat="1" x14ac:dyDescent="0.35">
      <c r="A305" s="119"/>
      <c r="B305" s="112" t="s">
        <v>121</v>
      </c>
      <c r="C305" s="107">
        <v>0</v>
      </c>
      <c r="D305" s="107">
        <v>0</v>
      </c>
      <c r="E305" s="107">
        <v>0</v>
      </c>
      <c r="F305" s="107">
        <v>0</v>
      </c>
      <c r="G305" s="107">
        <v>0</v>
      </c>
      <c r="H305" s="107">
        <v>0</v>
      </c>
      <c r="I305" s="107">
        <v>0</v>
      </c>
      <c r="J305" s="107">
        <v>0</v>
      </c>
      <c r="K305" s="107">
        <v>0</v>
      </c>
      <c r="L305" s="107">
        <v>0</v>
      </c>
      <c r="M305" s="107">
        <v>3.11</v>
      </c>
      <c r="N305" s="107">
        <v>6.22</v>
      </c>
      <c r="O305" s="107">
        <v>9.36</v>
      </c>
      <c r="P305" s="107">
        <v>12.5</v>
      </c>
      <c r="Q305" s="107">
        <v>15.28</v>
      </c>
      <c r="R305" s="107">
        <v>18.39</v>
      </c>
      <c r="S305" s="107">
        <v>21.51</v>
      </c>
      <c r="T305" s="107">
        <v>24.65</v>
      </c>
      <c r="U305" s="107">
        <v>27.8</v>
      </c>
      <c r="V305" s="107">
        <v>30.63</v>
      </c>
      <c r="W305" s="107">
        <v>33.78</v>
      </c>
      <c r="X305" s="107">
        <v>36.950000000000003</v>
      </c>
      <c r="Y305" s="107">
        <v>40.119999999999997</v>
      </c>
      <c r="Z305" s="107">
        <v>43.3</v>
      </c>
      <c r="AA305" s="107">
        <v>45.5</v>
      </c>
      <c r="AC305" s="113"/>
      <c r="AD305" s="113"/>
      <c r="AE305" s="113"/>
      <c r="AF305" s="113"/>
      <c r="AG305" s="113"/>
      <c r="AH305" s="113"/>
      <c r="AI305" s="113"/>
      <c r="AJ305" s="113"/>
      <c r="AK305" s="113"/>
      <c r="AL305" s="113"/>
      <c r="AM305" s="113"/>
      <c r="AN305" s="113"/>
      <c r="AO305" s="113"/>
      <c r="AP305" s="113"/>
      <c r="AQ305" s="113"/>
      <c r="AR305" s="113"/>
      <c r="AS305" s="113"/>
      <c r="AT305" s="113"/>
      <c r="AU305" s="113"/>
      <c r="AV305" s="113"/>
      <c r="AW305" s="113"/>
      <c r="AX305" s="113"/>
      <c r="AY305" s="113"/>
      <c r="AZ305" s="113"/>
      <c r="BA305" s="113"/>
      <c r="BB305" s="113"/>
      <c r="BC305" s="113"/>
      <c r="BD305" s="113"/>
      <c r="BE305" s="113"/>
    </row>
    <row r="306" spans="1:57" s="91" customFormat="1" x14ac:dyDescent="0.35">
      <c r="A306" s="119"/>
      <c r="B306" s="122" t="s">
        <v>128</v>
      </c>
      <c r="C306" s="107">
        <v>0</v>
      </c>
      <c r="D306" s="107">
        <v>0</v>
      </c>
      <c r="E306" s="107">
        <v>0</v>
      </c>
      <c r="F306" s="107">
        <v>0</v>
      </c>
      <c r="G306" s="107">
        <v>0</v>
      </c>
      <c r="H306" s="107">
        <v>0</v>
      </c>
      <c r="I306" s="107">
        <v>0</v>
      </c>
      <c r="J306" s="107">
        <v>0</v>
      </c>
      <c r="K306" s="107">
        <v>0</v>
      </c>
      <c r="L306" s="107">
        <v>0</v>
      </c>
      <c r="M306" s="107">
        <v>0</v>
      </c>
      <c r="N306" s="107">
        <v>0</v>
      </c>
      <c r="O306" s="107">
        <v>0</v>
      </c>
      <c r="P306" s="107">
        <v>0</v>
      </c>
      <c r="Q306" s="107">
        <v>0</v>
      </c>
      <c r="R306" s="107">
        <v>11.49</v>
      </c>
      <c r="S306" s="107">
        <v>23.01</v>
      </c>
      <c r="T306" s="107">
        <v>34.54</v>
      </c>
      <c r="U306" s="107">
        <v>46.08</v>
      </c>
      <c r="V306" s="107">
        <v>57.1</v>
      </c>
      <c r="W306" s="107">
        <v>68.58</v>
      </c>
      <c r="X306" s="107">
        <v>80.09</v>
      </c>
      <c r="Y306" s="107">
        <v>91.61</v>
      </c>
      <c r="Z306" s="107">
        <v>103.14</v>
      </c>
      <c r="AA306" s="107">
        <v>111.96</v>
      </c>
    </row>
    <row r="307" spans="1:57" s="91" customFormat="1" x14ac:dyDescent="0.35">
      <c r="A307" s="90"/>
      <c r="B307" s="302"/>
      <c r="C307" s="113"/>
      <c r="D307" s="113"/>
      <c r="E307" s="113"/>
      <c r="F307" s="113"/>
      <c r="G307" s="113"/>
      <c r="H307" s="113"/>
      <c r="I307" s="113"/>
      <c r="J307" s="113"/>
      <c r="K307" s="113"/>
      <c r="L307" s="113"/>
      <c r="M307" s="113"/>
      <c r="N307" s="113"/>
      <c r="O307" s="113"/>
      <c r="P307" s="113"/>
      <c r="Q307" s="113"/>
      <c r="R307" s="113"/>
      <c r="S307" s="113"/>
      <c r="T307" s="113"/>
      <c r="U307" s="113"/>
      <c r="V307" s="113"/>
      <c r="W307" s="113"/>
      <c r="X307" s="113"/>
      <c r="Y307" s="113"/>
      <c r="Z307" s="113"/>
      <c r="AA307" s="113"/>
    </row>
    <row r="308" spans="1:57" s="4" customFormat="1" ht="17" x14ac:dyDescent="0.35">
      <c r="B308" s="4" t="s">
        <v>48</v>
      </c>
    </row>
    <row r="310" spans="1:57" x14ac:dyDescent="0.35">
      <c r="B310" s="298" t="s">
        <v>124</v>
      </c>
      <c r="C310" s="95">
        <v>2026</v>
      </c>
      <c r="D310" s="95">
        <v>2027</v>
      </c>
      <c r="E310" s="95">
        <v>2028</v>
      </c>
      <c r="F310" s="95">
        <v>2029</v>
      </c>
      <c r="G310" s="95">
        <v>2030</v>
      </c>
      <c r="H310" s="95">
        <v>2031</v>
      </c>
      <c r="I310" s="95">
        <v>2032</v>
      </c>
      <c r="J310" s="95">
        <v>2033</v>
      </c>
      <c r="K310" s="95">
        <v>2034</v>
      </c>
      <c r="L310" s="95">
        <v>2035</v>
      </c>
      <c r="M310" s="95">
        <v>2036</v>
      </c>
      <c r="N310" s="95">
        <v>2037</v>
      </c>
      <c r="O310" s="95">
        <v>2038</v>
      </c>
      <c r="P310" s="95">
        <v>2039</v>
      </c>
      <c r="Q310" s="95">
        <v>2040</v>
      </c>
      <c r="R310" s="95">
        <v>2041</v>
      </c>
      <c r="S310" s="95">
        <v>2042</v>
      </c>
      <c r="T310" s="95">
        <v>2043</v>
      </c>
      <c r="U310" s="95">
        <v>2044</v>
      </c>
      <c r="V310" s="95">
        <v>2045</v>
      </c>
      <c r="W310" s="95">
        <v>2046</v>
      </c>
      <c r="X310" s="95">
        <v>2047</v>
      </c>
      <c r="Y310" s="95">
        <v>2048</v>
      </c>
      <c r="Z310" s="95">
        <v>2049</v>
      </c>
      <c r="AA310" s="95">
        <v>2050</v>
      </c>
    </row>
    <row r="311" spans="1:57" x14ac:dyDescent="0.35">
      <c r="B311" s="81" t="s">
        <v>125</v>
      </c>
      <c r="C311" s="254">
        <v>30.055790000000002</v>
      </c>
      <c r="D311" s="254">
        <v>30.60632</v>
      </c>
      <c r="E311" s="254">
        <v>30.487959999999998</v>
      </c>
      <c r="F311" s="254">
        <v>30.988159999999997</v>
      </c>
      <c r="G311" s="254">
        <v>32.206180000000003</v>
      </c>
      <c r="H311" s="254">
        <v>32.484870000000001</v>
      </c>
      <c r="I311" s="254">
        <v>32.758360000000003</v>
      </c>
      <c r="J311" s="254">
        <v>33.012250000000002</v>
      </c>
      <c r="K311" s="254">
        <v>33.277900000000002</v>
      </c>
      <c r="L311" s="254">
        <v>33.545840000000005</v>
      </c>
      <c r="M311" s="254">
        <v>33.850029999999997</v>
      </c>
      <c r="N311" s="254">
        <v>34.154240000000001</v>
      </c>
      <c r="O311" s="254">
        <v>34.45843</v>
      </c>
      <c r="P311" s="254">
        <v>34.762630000000001</v>
      </c>
      <c r="Q311" s="254">
        <v>35.066839999999999</v>
      </c>
      <c r="R311" s="254">
        <v>35.388479999999994</v>
      </c>
      <c r="S311" s="254">
        <v>35.71011</v>
      </c>
      <c r="T311" s="254">
        <v>36.031750000000002</v>
      </c>
      <c r="U311" s="254">
        <v>36.353370000000005</v>
      </c>
      <c r="V311" s="254">
        <v>36.675009999999993</v>
      </c>
      <c r="W311" s="254">
        <v>37.078769999999999</v>
      </c>
      <c r="X311" s="254">
        <v>37.482529999999997</v>
      </c>
      <c r="Y311" s="254">
        <v>37.886300000000006</v>
      </c>
      <c r="Z311" s="254">
        <v>38.29007</v>
      </c>
      <c r="AA311" s="254">
        <v>38.693829999999998</v>
      </c>
    </row>
    <row r="312" spans="1:57" x14ac:dyDescent="0.35">
      <c r="B312" s="81" t="s">
        <v>88</v>
      </c>
      <c r="C312" s="254">
        <v>2.8372000000000002</v>
      </c>
      <c r="D312" s="254">
        <v>3.0190900000000003</v>
      </c>
      <c r="E312" s="254">
        <v>3.3286700000000002</v>
      </c>
      <c r="F312" s="254">
        <v>3.7516699999999998</v>
      </c>
      <c r="G312" s="254">
        <v>4.1003600000000002</v>
      </c>
      <c r="H312" s="254">
        <v>4.2692000000000005</v>
      </c>
      <c r="I312" s="254">
        <v>4.4380500000000005</v>
      </c>
      <c r="J312" s="254">
        <v>4.5989699999999996</v>
      </c>
      <c r="K312" s="254">
        <v>4.7598899999999995</v>
      </c>
      <c r="L312" s="254">
        <v>4.92082</v>
      </c>
      <c r="M312" s="254">
        <v>4.97037</v>
      </c>
      <c r="N312" s="254">
        <v>5.0199099999999994</v>
      </c>
      <c r="O312" s="254">
        <v>5.0694600000000003</v>
      </c>
      <c r="P312" s="254">
        <v>5.1189999999999998</v>
      </c>
      <c r="Q312" s="254">
        <v>5.1685499999999989</v>
      </c>
      <c r="R312" s="254">
        <v>5.2059700000000007</v>
      </c>
      <c r="S312" s="254">
        <v>5.2433899999999998</v>
      </c>
      <c r="T312" s="254">
        <v>5.2808199999999994</v>
      </c>
      <c r="U312" s="254">
        <v>5.3182399999999994</v>
      </c>
      <c r="V312" s="254">
        <v>5.3556599999999994</v>
      </c>
      <c r="W312" s="254">
        <v>5.3667899999999999</v>
      </c>
      <c r="X312" s="254">
        <v>5.3779200000000005</v>
      </c>
      <c r="Y312" s="254">
        <v>5.3890399999999996</v>
      </c>
      <c r="Z312" s="254">
        <v>5.4001700000000001</v>
      </c>
      <c r="AA312" s="254">
        <v>5.4113100000000003</v>
      </c>
    </row>
    <row r="313" spans="1:57" x14ac:dyDescent="0.35">
      <c r="B313" s="81" t="s">
        <v>89</v>
      </c>
      <c r="C313" s="254">
        <v>1.7370000000000001</v>
      </c>
      <c r="D313" s="254">
        <v>1.675</v>
      </c>
      <c r="E313" s="254">
        <v>1.7589999999999999</v>
      </c>
      <c r="F313" s="254">
        <v>2.2010000000000001</v>
      </c>
      <c r="G313" s="254">
        <v>2.4769999999999999</v>
      </c>
      <c r="H313" s="254">
        <v>3.415</v>
      </c>
      <c r="I313" s="254">
        <v>3.972</v>
      </c>
      <c r="J313" s="254">
        <v>4.4569999999999999</v>
      </c>
      <c r="K313" s="254">
        <v>5.1449999999999996</v>
      </c>
      <c r="L313" s="254">
        <v>5.5250000000000004</v>
      </c>
      <c r="M313" s="254">
        <v>5.7220000000000004</v>
      </c>
      <c r="N313" s="254">
        <v>5.8570000000000002</v>
      </c>
      <c r="O313" s="254">
        <v>5.992</v>
      </c>
      <c r="P313" s="254">
        <v>6.1440000000000001</v>
      </c>
      <c r="Q313" s="254">
        <v>6.2530000000000001</v>
      </c>
      <c r="R313" s="254">
        <v>6.2990000000000004</v>
      </c>
      <c r="S313" s="254">
        <v>6.367</v>
      </c>
      <c r="T313" s="254">
        <v>6.4219999999999997</v>
      </c>
      <c r="U313" s="254">
        <v>6.4569999999999999</v>
      </c>
      <c r="V313" s="254">
        <v>6.54</v>
      </c>
      <c r="W313" s="254">
        <v>6.6159999999999997</v>
      </c>
      <c r="X313" s="254">
        <v>6.6609999999999996</v>
      </c>
      <c r="Y313" s="254">
        <v>6.649</v>
      </c>
      <c r="Z313" s="254">
        <v>6.6559999999999997</v>
      </c>
      <c r="AA313" s="254">
        <v>6.7519999999999998</v>
      </c>
    </row>
    <row r="314" spans="1:57" x14ac:dyDescent="0.35">
      <c r="B314" s="81" t="s">
        <v>100</v>
      </c>
      <c r="C314" s="254">
        <v>0.86799999999999999</v>
      </c>
      <c r="D314" s="254">
        <v>0.73899999999999999</v>
      </c>
      <c r="E314" s="254">
        <v>1.238</v>
      </c>
      <c r="F314" s="254">
        <v>2.7450000000000001</v>
      </c>
      <c r="G314" s="254">
        <v>3.2229999999999999</v>
      </c>
      <c r="H314" s="254">
        <v>4.3849999999999998</v>
      </c>
      <c r="I314" s="254">
        <v>5.0439999999999996</v>
      </c>
      <c r="J314" s="254">
        <v>4.9450000000000003</v>
      </c>
      <c r="K314" s="254">
        <v>3.7719999999999998</v>
      </c>
      <c r="L314" s="254">
        <v>3.0470000000000002</v>
      </c>
      <c r="M314" s="254">
        <v>3.1280000000000001</v>
      </c>
      <c r="N314" s="254">
        <v>2.99</v>
      </c>
      <c r="O314" s="254">
        <v>2.7679999999999998</v>
      </c>
      <c r="P314" s="254">
        <v>3.41</v>
      </c>
      <c r="Q314" s="254">
        <v>4.1680000000000001</v>
      </c>
      <c r="R314" s="254">
        <v>4.3479999999999999</v>
      </c>
      <c r="S314" s="254">
        <v>4.3380000000000001</v>
      </c>
      <c r="T314" s="254">
        <v>3.9060000000000001</v>
      </c>
      <c r="U314" s="254">
        <v>3.7429999999999999</v>
      </c>
      <c r="V314" s="254">
        <v>3.6829999999999998</v>
      </c>
      <c r="W314" s="254">
        <v>3.7130000000000001</v>
      </c>
      <c r="X314" s="254">
        <v>3.4689999999999999</v>
      </c>
      <c r="Y314" s="254">
        <v>3.3919999999999999</v>
      </c>
      <c r="Z314" s="254">
        <v>3.359</v>
      </c>
      <c r="AA314" s="254">
        <v>3.9039999999999999</v>
      </c>
    </row>
    <row r="315" spans="1:57" x14ac:dyDescent="0.35">
      <c r="B315" s="81" t="s">
        <v>77</v>
      </c>
      <c r="C315" s="254">
        <v>3.6126694989299994</v>
      </c>
      <c r="D315" s="254">
        <v>4.5844493824960004</v>
      </c>
      <c r="E315" s="254">
        <v>5.6688492790059994</v>
      </c>
      <c r="F315" s="254">
        <v>6.9272391831219995</v>
      </c>
      <c r="G315" s="254">
        <v>8.3858890948239981</v>
      </c>
      <c r="H315" s="254">
        <v>9.4900790151719967</v>
      </c>
      <c r="I315" s="254">
        <v>10.356458940831999</v>
      </c>
      <c r="J315" s="254">
        <v>11.117358871675998</v>
      </c>
      <c r="K315" s="254">
        <v>11.798258807971997</v>
      </c>
      <c r="L315" s="254">
        <v>12.432398746985994</v>
      </c>
      <c r="M315" s="254">
        <v>13.005898688777997</v>
      </c>
      <c r="N315" s="254">
        <v>13.466228636329998</v>
      </c>
      <c r="O315" s="254">
        <v>13.887828590233996</v>
      </c>
      <c r="P315" s="254">
        <v>14.252618549017996</v>
      </c>
      <c r="Q315" s="254">
        <v>14.563018512153997</v>
      </c>
      <c r="R315" s="254">
        <v>14.855648479207993</v>
      </c>
      <c r="S315" s="254">
        <v>15.122488449741994</v>
      </c>
      <c r="T315" s="254">
        <v>15.351628423077994</v>
      </c>
      <c r="U315" s="254">
        <v>15.559588398669991</v>
      </c>
      <c r="V315" s="254">
        <v>15.75139837609799</v>
      </c>
      <c r="W315" s="254">
        <v>15.910138355065992</v>
      </c>
      <c r="X315" s="254">
        <v>16.070488335131991</v>
      </c>
      <c r="Y315" s="254">
        <v>16.229858316009988</v>
      </c>
      <c r="Z315" s="254">
        <v>16.375808297479988</v>
      </c>
      <c r="AA315" s="254">
        <v>16.519159999999999</v>
      </c>
    </row>
    <row r="316" spans="1:57" x14ac:dyDescent="0.35">
      <c r="B316" s="81" t="s">
        <v>103</v>
      </c>
      <c r="C316" s="254">
        <v>1.81446</v>
      </c>
      <c r="D316" s="254">
        <v>2.2157300000000002</v>
      </c>
      <c r="E316" s="254">
        <v>2.7484999999999999</v>
      </c>
      <c r="F316" s="254">
        <v>3.42964</v>
      </c>
      <c r="G316" s="254">
        <v>4.6514199999999999</v>
      </c>
      <c r="H316" s="254">
        <v>6.1077399999999997</v>
      </c>
      <c r="I316" s="254">
        <v>7.3741599999999998</v>
      </c>
      <c r="J316" s="254">
        <v>8.7046700000000001</v>
      </c>
      <c r="K316" s="254">
        <v>9.7963400000000007</v>
      </c>
      <c r="L316" s="254">
        <v>10.55086</v>
      </c>
      <c r="M316" s="254">
        <v>10.99999</v>
      </c>
      <c r="N316" s="254">
        <v>11.413410000000001</v>
      </c>
      <c r="O316" s="254">
        <v>11.823779999999999</v>
      </c>
      <c r="P316" s="254">
        <v>12.217180000000001</v>
      </c>
      <c r="Q316" s="254">
        <v>12.618169999999999</v>
      </c>
      <c r="R316" s="254">
        <v>12.976430000000001</v>
      </c>
      <c r="S316" s="254">
        <v>13.33264</v>
      </c>
      <c r="T316" s="254">
        <v>13.65676</v>
      </c>
      <c r="U316" s="254">
        <v>13.959520000000001</v>
      </c>
      <c r="V316" s="254">
        <v>14.249979999999999</v>
      </c>
      <c r="W316" s="254">
        <v>14.509469999999999</v>
      </c>
      <c r="X316" s="254">
        <v>14.75825</v>
      </c>
      <c r="Y316" s="254">
        <v>14.98611</v>
      </c>
      <c r="Z316" s="254">
        <v>15.193810000000001</v>
      </c>
      <c r="AA316" s="254">
        <v>15.390699999999999</v>
      </c>
    </row>
    <row r="317" spans="1:57" x14ac:dyDescent="0.35">
      <c r="B317" s="81" t="s">
        <v>537</v>
      </c>
      <c r="C317" s="254">
        <v>0.56200000000000006</v>
      </c>
      <c r="D317" s="254">
        <v>1.5509999999999999</v>
      </c>
      <c r="E317" s="254">
        <v>1.55</v>
      </c>
      <c r="F317" s="254">
        <v>2.1230000000000002</v>
      </c>
      <c r="G317" s="254">
        <v>6.5679999999999996</v>
      </c>
      <c r="H317" s="254">
        <v>12.019</v>
      </c>
      <c r="I317" s="254">
        <v>10.961</v>
      </c>
      <c r="J317" s="254">
        <v>11.611000000000001</v>
      </c>
      <c r="K317" s="254">
        <v>11.736000000000001</v>
      </c>
      <c r="L317" s="254">
        <v>11.48</v>
      </c>
      <c r="M317" s="254">
        <v>13.762</v>
      </c>
      <c r="N317" s="254">
        <v>16.565999999999999</v>
      </c>
      <c r="O317" s="254">
        <v>19.469000000000001</v>
      </c>
      <c r="P317" s="254">
        <v>22.715</v>
      </c>
      <c r="Q317" s="254">
        <v>28.997</v>
      </c>
      <c r="R317" s="254">
        <v>33.552999999999997</v>
      </c>
      <c r="S317" s="254">
        <v>34.761000000000003</v>
      </c>
      <c r="T317" s="254">
        <v>36.284999999999997</v>
      </c>
      <c r="U317" s="254">
        <v>37.04</v>
      </c>
      <c r="V317" s="254">
        <v>38.847000000000001</v>
      </c>
      <c r="W317" s="254">
        <v>40.159999999999997</v>
      </c>
      <c r="X317" s="254">
        <v>41.906999999999996</v>
      </c>
      <c r="Y317" s="254">
        <v>42.948</v>
      </c>
      <c r="Z317" s="254">
        <v>43.978000000000002</v>
      </c>
      <c r="AA317" s="254">
        <v>44.521000000000001</v>
      </c>
    </row>
    <row r="318" spans="1:57" x14ac:dyDescent="0.35">
      <c r="B318" s="81" t="s">
        <v>385</v>
      </c>
      <c r="C318" s="254">
        <v>9.4400000000000012E-2</v>
      </c>
      <c r="D318" s="254">
        <v>9.4400000000000012E-2</v>
      </c>
      <c r="E318" s="254">
        <v>9.4400000000000012E-2</v>
      </c>
      <c r="F318" s="254">
        <v>9.4400000000000012E-2</v>
      </c>
      <c r="G318" s="254">
        <v>9.4400000000000012E-2</v>
      </c>
      <c r="H318" s="254">
        <v>9.4400000000000012E-2</v>
      </c>
      <c r="I318" s="254">
        <v>9.4400000000000012E-2</v>
      </c>
      <c r="J318" s="254">
        <v>6.88E-2</v>
      </c>
      <c r="K318" s="254">
        <v>6.88E-2</v>
      </c>
      <c r="L318" s="254">
        <v>1.1789400000000001</v>
      </c>
      <c r="M318" s="254">
        <v>1.1915499999999999</v>
      </c>
      <c r="N318" s="254">
        <v>1.2021700000000002</v>
      </c>
      <c r="O318" s="254">
        <v>1.2137899999999999</v>
      </c>
      <c r="P318" s="254">
        <v>1.2254100000000001</v>
      </c>
      <c r="Q318" s="254">
        <v>1.2390300000000003</v>
      </c>
      <c r="R318" s="254">
        <v>1.2496400000000001</v>
      </c>
      <c r="S318" s="254">
        <v>1.2622599999999999</v>
      </c>
      <c r="T318" s="254">
        <v>1.27288</v>
      </c>
      <c r="U318" s="254">
        <v>1.2845</v>
      </c>
      <c r="V318" s="254">
        <v>1.2951199999999998</v>
      </c>
      <c r="W318" s="254">
        <v>1.2253099999999999</v>
      </c>
      <c r="X318" s="254">
        <v>1.2262999999999999</v>
      </c>
      <c r="Y318" s="254">
        <v>1.2272799999999999</v>
      </c>
      <c r="Z318" s="254">
        <v>1.2272799999999999</v>
      </c>
      <c r="AA318" s="254">
        <v>1.22627</v>
      </c>
    </row>
    <row r="319" spans="1:57" x14ac:dyDescent="0.35">
      <c r="B319" s="81" t="s">
        <v>474</v>
      </c>
      <c r="C319" s="254">
        <v>0</v>
      </c>
      <c r="D319" s="254">
        <v>0</v>
      </c>
      <c r="E319" s="254">
        <v>0</v>
      </c>
      <c r="F319" s="254">
        <v>0</v>
      </c>
      <c r="G319" s="254">
        <v>0</v>
      </c>
      <c r="H319" s="254">
        <v>0</v>
      </c>
      <c r="I319" s="254">
        <v>0</v>
      </c>
      <c r="J319" s="254">
        <v>0</v>
      </c>
      <c r="K319" s="254">
        <v>0</v>
      </c>
      <c r="L319" s="254">
        <v>0</v>
      </c>
      <c r="M319" s="254">
        <v>0</v>
      </c>
      <c r="N319" s="254">
        <v>0</v>
      </c>
      <c r="O319" s="254">
        <v>0</v>
      </c>
      <c r="P319" s="254">
        <v>0</v>
      </c>
      <c r="Q319" s="254">
        <v>0</v>
      </c>
      <c r="R319" s="254">
        <v>1.099</v>
      </c>
      <c r="S319" s="254">
        <v>2.1989999999999998</v>
      </c>
      <c r="T319" s="254">
        <v>3.298</v>
      </c>
      <c r="U319" s="254">
        <v>4.3979999999999997</v>
      </c>
      <c r="V319" s="254">
        <v>5.4969999999999999</v>
      </c>
      <c r="W319" s="254">
        <v>6.8339999999999996</v>
      </c>
      <c r="X319" s="254">
        <v>8.1720000000000006</v>
      </c>
      <c r="Y319" s="254">
        <v>9.5090000000000003</v>
      </c>
      <c r="Z319" s="254">
        <v>10.847</v>
      </c>
      <c r="AA319" s="254">
        <v>12.185</v>
      </c>
    </row>
    <row r="320" spans="1:57" x14ac:dyDescent="0.35">
      <c r="B320" s="81" t="s">
        <v>540</v>
      </c>
      <c r="C320" s="254">
        <v>0</v>
      </c>
      <c r="D320" s="254">
        <v>0</v>
      </c>
      <c r="E320" s="254">
        <v>0</v>
      </c>
      <c r="F320" s="254">
        <v>0</v>
      </c>
      <c r="G320" s="254">
        <v>0</v>
      </c>
      <c r="H320" s="254">
        <v>0</v>
      </c>
      <c r="I320" s="254">
        <v>0</v>
      </c>
      <c r="J320" s="254">
        <v>0</v>
      </c>
      <c r="K320" s="254">
        <v>0</v>
      </c>
      <c r="L320" s="254">
        <v>0</v>
      </c>
      <c r="M320" s="254">
        <v>0</v>
      </c>
      <c r="N320" s="254">
        <v>0</v>
      </c>
      <c r="O320" s="254">
        <v>0</v>
      </c>
      <c r="P320" s="254">
        <v>0</v>
      </c>
      <c r="Q320" s="254">
        <v>0</v>
      </c>
      <c r="R320" s="254">
        <v>0</v>
      </c>
      <c r="S320" s="254">
        <v>17.559000000000001</v>
      </c>
      <c r="T320" s="254">
        <v>13.930999999999999</v>
      </c>
      <c r="U320" s="254">
        <v>30.949000000000002</v>
      </c>
      <c r="V320" s="254">
        <v>28.154</v>
      </c>
      <c r="W320" s="254">
        <v>28.068000000000001</v>
      </c>
      <c r="X320" s="254">
        <v>27.951000000000001</v>
      </c>
      <c r="Y320" s="254">
        <v>27.911000000000001</v>
      </c>
      <c r="Z320" s="254">
        <v>27.917999999999999</v>
      </c>
      <c r="AA320" s="254">
        <v>27.837</v>
      </c>
    </row>
    <row r="321" spans="1:27" s="83" customFormat="1" ht="17" x14ac:dyDescent="0.35"/>
    <row r="322" spans="1:27" x14ac:dyDescent="0.35">
      <c r="B322" s="298" t="s">
        <v>444</v>
      </c>
      <c r="C322" s="95">
        <v>2026</v>
      </c>
      <c r="D322" s="95">
        <v>2027</v>
      </c>
      <c r="E322" s="95">
        <v>2028</v>
      </c>
      <c r="F322" s="95">
        <v>2029</v>
      </c>
      <c r="G322" s="95">
        <v>2030</v>
      </c>
      <c r="H322" s="95">
        <v>2031</v>
      </c>
      <c r="I322" s="95">
        <v>2032</v>
      </c>
      <c r="J322" s="95">
        <v>2033</v>
      </c>
      <c r="K322" s="95">
        <v>2034</v>
      </c>
      <c r="L322" s="95">
        <v>2035</v>
      </c>
      <c r="M322" s="95">
        <v>2036</v>
      </c>
      <c r="N322" s="95">
        <v>2037</v>
      </c>
      <c r="O322" s="95">
        <v>2038</v>
      </c>
      <c r="P322" s="95">
        <v>2039</v>
      </c>
      <c r="Q322" s="95">
        <v>2040</v>
      </c>
      <c r="R322" s="95">
        <v>2041</v>
      </c>
      <c r="S322" s="95">
        <v>2042</v>
      </c>
      <c r="T322" s="95">
        <v>2043</v>
      </c>
      <c r="U322" s="95">
        <v>2044</v>
      </c>
      <c r="V322" s="95">
        <v>2045</v>
      </c>
      <c r="W322" s="95">
        <v>2046</v>
      </c>
      <c r="X322" s="95">
        <v>2047</v>
      </c>
      <c r="Y322" s="95">
        <v>2048</v>
      </c>
      <c r="Z322" s="95">
        <v>2049</v>
      </c>
      <c r="AA322" s="95">
        <v>2050</v>
      </c>
    </row>
    <row r="323" spans="1:27" x14ac:dyDescent="0.35">
      <c r="B323" s="81" t="s">
        <v>125</v>
      </c>
      <c r="C323" s="254">
        <v>31.938124902218807</v>
      </c>
      <c r="D323" s="254">
        <v>32.522031244697239</v>
      </c>
      <c r="E323" s="254">
        <v>32.395804994912623</v>
      </c>
      <c r="F323" s="254">
        <v>32.927481760753203</v>
      </c>
      <c r="G323" s="254">
        <v>34.222975378970908</v>
      </c>
      <c r="H323" s="254">
        <v>34.519097458944692</v>
      </c>
      <c r="I323" s="254">
        <v>34.809694369421692</v>
      </c>
      <c r="J323" s="254">
        <v>35.079442242552211</v>
      </c>
      <c r="K323" s="254">
        <v>35.361685325817859</v>
      </c>
      <c r="L323" s="254">
        <v>35.646361518524998</v>
      </c>
      <c r="M323" s="254">
        <v>35.969693649440075</v>
      </c>
      <c r="N323" s="254">
        <v>36.293047020182783</v>
      </c>
      <c r="O323" s="254">
        <v>36.616379198003052</v>
      </c>
      <c r="P323" s="254">
        <v>36.939721972284545</v>
      </c>
      <c r="Q323" s="254">
        <v>37.263075343027261</v>
      </c>
      <c r="R323" s="254">
        <v>37.604844733048161</v>
      </c>
      <c r="S323" s="254">
        <v>37.946603479702652</v>
      </c>
      <c r="T323" s="254">
        <v>38.288372916628738</v>
      </c>
      <c r="U323" s="254">
        <v>38.630121066822007</v>
      </c>
      <c r="V323" s="254">
        <v>38.971890456842907</v>
      </c>
      <c r="W323" s="254">
        <v>39.400901489657741</v>
      </c>
      <c r="X323" s="254">
        <v>39.829912522472583</v>
      </c>
      <c r="Y323" s="254">
        <v>40.258934198653826</v>
      </c>
      <c r="Z323" s="254">
        <v>40.687955827929891</v>
      </c>
      <c r="AA323" s="254">
        <v>41.116966860744725</v>
      </c>
    </row>
    <row r="324" spans="1:27" x14ac:dyDescent="0.35">
      <c r="B324" s="81" t="s">
        <v>88</v>
      </c>
      <c r="C324" s="254">
        <v>3.0148679104779132</v>
      </c>
      <c r="D324" s="254">
        <v>3.2081904911337515</v>
      </c>
      <c r="E324" s="254">
        <v>3.5371976224095207</v>
      </c>
      <c r="F324" s="254">
        <v>3.9866278138100606</v>
      </c>
      <c r="G324" s="254">
        <v>4.3571693576701849</v>
      </c>
      <c r="H324" s="254">
        <v>4.5365863973918339</v>
      </c>
      <c r="I324" s="254">
        <v>4.7160140335747061</v>
      </c>
      <c r="J324" s="254">
        <v>4.8869346402951503</v>
      </c>
      <c r="K324" s="254">
        <v>5.0578552470155955</v>
      </c>
      <c r="L324" s="254">
        <v>5.2287864501972621</v>
      </c>
      <c r="M324" s="254">
        <v>5.2814202481571622</v>
      </c>
      <c r="N324" s="254">
        <v>5.3340433558454583</v>
      </c>
      <c r="O324" s="254">
        <v>5.3866771538053575</v>
      </c>
      <c r="P324" s="254">
        <v>5.4393002614936528</v>
      </c>
      <c r="Q324" s="254">
        <v>5.4919340594535537</v>
      </c>
      <c r="R324" s="254">
        <v>5.53169591621044</v>
      </c>
      <c r="S324" s="254">
        <v>5.5714577729673271</v>
      </c>
      <c r="T324" s="254">
        <v>5.6112302730906265</v>
      </c>
      <c r="U324" s="254">
        <v>5.6509921298475145</v>
      </c>
      <c r="V324" s="254">
        <v>5.6907539866044008</v>
      </c>
      <c r="W324" s="254">
        <v>5.7025858880548386</v>
      </c>
      <c r="X324" s="254">
        <v>5.7144177426000855</v>
      </c>
      <c r="Y324" s="254">
        <v>5.7262390006841093</v>
      </c>
      <c r="Z324" s="254">
        <v>5.7380708552293571</v>
      </c>
      <c r="AA324" s="254">
        <v>5.749913400046208</v>
      </c>
    </row>
    <row r="325" spans="1:27" x14ac:dyDescent="0.35">
      <c r="B325" s="81" t="s">
        <v>89</v>
      </c>
      <c r="C325" s="254">
        <v>1.7370000000000001</v>
      </c>
      <c r="D325" s="254">
        <v>1.675</v>
      </c>
      <c r="E325" s="254">
        <v>1.7589999999999999</v>
      </c>
      <c r="F325" s="254">
        <v>2.2010000000000001</v>
      </c>
      <c r="G325" s="254">
        <v>2.4769999999999999</v>
      </c>
      <c r="H325" s="254">
        <v>3.415</v>
      </c>
      <c r="I325" s="254">
        <v>3.972</v>
      </c>
      <c r="J325" s="254">
        <v>4.4569999999999999</v>
      </c>
      <c r="K325" s="254">
        <v>5.1449999999999996</v>
      </c>
      <c r="L325" s="254">
        <v>5.5250000000000004</v>
      </c>
      <c r="M325" s="254">
        <v>5.7220000000000004</v>
      </c>
      <c r="N325" s="254">
        <v>5.8570000000000002</v>
      </c>
      <c r="O325" s="254">
        <v>5.992</v>
      </c>
      <c r="P325" s="254">
        <v>6.1440000000000001</v>
      </c>
      <c r="Q325" s="254">
        <v>6.2530000000000001</v>
      </c>
      <c r="R325" s="254">
        <v>6.2990000000000004</v>
      </c>
      <c r="S325" s="254">
        <v>6.367</v>
      </c>
      <c r="T325" s="254">
        <v>6.4219999999999997</v>
      </c>
      <c r="U325" s="254">
        <v>6.4569999999999999</v>
      </c>
      <c r="V325" s="254">
        <v>6.54</v>
      </c>
      <c r="W325" s="254">
        <v>6.6159999999999997</v>
      </c>
      <c r="X325" s="254">
        <v>6.6609999999999996</v>
      </c>
      <c r="Y325" s="254">
        <v>6.649</v>
      </c>
      <c r="Z325" s="254">
        <v>6.6559999999999997</v>
      </c>
      <c r="AA325" s="254">
        <v>6.7519999999999998</v>
      </c>
    </row>
    <row r="326" spans="1:27" x14ac:dyDescent="0.35">
      <c r="B326" s="81" t="s">
        <v>100</v>
      </c>
      <c r="C326" s="270">
        <v>0.86799999999999999</v>
      </c>
      <c r="D326" s="270">
        <v>0.73899999999999999</v>
      </c>
      <c r="E326" s="270">
        <v>1.238</v>
      </c>
      <c r="F326" s="270">
        <v>2.7450000000000001</v>
      </c>
      <c r="G326" s="270">
        <v>3.2229999999999999</v>
      </c>
      <c r="H326" s="270">
        <v>4.3849999999999998</v>
      </c>
      <c r="I326" s="270">
        <v>5.0439999999999996</v>
      </c>
      <c r="J326" s="270">
        <v>4.9450000000000003</v>
      </c>
      <c r="K326" s="270">
        <v>3.7719999999999998</v>
      </c>
      <c r="L326" s="270">
        <v>3.0470000000000002</v>
      </c>
      <c r="M326" s="270">
        <v>3.1280000000000001</v>
      </c>
      <c r="N326" s="270">
        <v>2.99</v>
      </c>
      <c r="O326" s="270">
        <v>2.7679999999999998</v>
      </c>
      <c r="P326" s="270">
        <v>3.41</v>
      </c>
      <c r="Q326" s="270">
        <v>4.1680000000000001</v>
      </c>
      <c r="R326" s="270">
        <v>4.3479999999999999</v>
      </c>
      <c r="S326" s="270">
        <v>4.3380000000000001</v>
      </c>
      <c r="T326" s="270">
        <v>3.9060000000000001</v>
      </c>
      <c r="U326" s="270">
        <v>3.7429999999999999</v>
      </c>
      <c r="V326" s="270">
        <v>3.6829999999999998</v>
      </c>
      <c r="W326" s="270">
        <v>3.7130000000000001</v>
      </c>
      <c r="X326" s="270">
        <v>3.4689999999999999</v>
      </c>
      <c r="Y326" s="270">
        <v>3.3919999999999999</v>
      </c>
      <c r="Z326" s="270">
        <v>3.359</v>
      </c>
      <c r="AA326" s="270">
        <v>3.9039999999999999</v>
      </c>
    </row>
    <row r="327" spans="1:27" s="91" customFormat="1" x14ac:dyDescent="0.35">
      <c r="A327" s="90"/>
      <c r="B327" s="81" t="s">
        <v>77</v>
      </c>
      <c r="C327" s="303">
        <v>3.8363400262912597</v>
      </c>
      <c r="D327" s="303">
        <v>4.8684591006418501</v>
      </c>
      <c r="E327" s="303">
        <v>6.0197944951994389</v>
      </c>
      <c r="F327" s="303">
        <v>7.3558946428252616</v>
      </c>
      <c r="G327" s="303">
        <v>8.9052257177062497</v>
      </c>
      <c r="H327" s="303">
        <v>10.077755372442294</v>
      </c>
      <c r="I327" s="303">
        <v>10.997905904313804</v>
      </c>
      <c r="J327" s="303">
        <v>11.806130305620046</v>
      </c>
      <c r="K327" s="303">
        <v>12.529461491803861</v>
      </c>
      <c r="L327" s="303">
        <v>13.203183436095157</v>
      </c>
      <c r="M327" s="303">
        <v>13.812555196596938</v>
      </c>
      <c r="N327" s="303">
        <v>14.301786615897248</v>
      </c>
      <c r="O327" s="303">
        <v>14.74989908015371</v>
      </c>
      <c r="P327" s="303">
        <v>15.137694709657342</v>
      </c>
      <c r="Q327" s="303">
        <v>15.467738154447455</v>
      </c>
      <c r="R327" s="303">
        <v>15.778915335882788</v>
      </c>
      <c r="S327" s="303">
        <v>16.062708567210329</v>
      </c>
      <c r="T327" s="303">
        <v>16.306466864213142</v>
      </c>
      <c r="U327" s="303">
        <v>16.527734287707037</v>
      </c>
      <c r="V327" s="303">
        <v>16.731853020350293</v>
      </c>
      <c r="W327" s="303">
        <v>16.900846301715259</v>
      </c>
      <c r="X327" s="303">
        <v>17.071554606994614</v>
      </c>
      <c r="Y327" s="303">
        <v>17.241227514717057</v>
      </c>
      <c r="Z327" s="303">
        <v>17.396647088027567</v>
      </c>
      <c r="AA327" s="303">
        <v>17.549317065648257</v>
      </c>
    </row>
    <row r="328" spans="1:27" s="91" customFormat="1" x14ac:dyDescent="0.35">
      <c r="A328" s="90"/>
      <c r="B328" s="81" t="s">
        <v>103</v>
      </c>
      <c r="C328" s="303">
        <v>1.81446</v>
      </c>
      <c r="D328" s="303">
        <v>2.2157300000000002</v>
      </c>
      <c r="E328" s="303">
        <v>2.7484999999999999</v>
      </c>
      <c r="F328" s="303">
        <v>3.42964</v>
      </c>
      <c r="G328" s="303">
        <v>4.6514199999999999</v>
      </c>
      <c r="H328" s="303">
        <v>6.1077399999999997</v>
      </c>
      <c r="I328" s="303">
        <v>7.3741599999999998</v>
      </c>
      <c r="J328" s="303">
        <v>8.7046700000000001</v>
      </c>
      <c r="K328" s="303">
        <v>9.7963400000000007</v>
      </c>
      <c r="L328" s="303">
        <v>10.55086</v>
      </c>
      <c r="M328" s="303">
        <v>10.99999</v>
      </c>
      <c r="N328" s="303">
        <v>11.413410000000001</v>
      </c>
      <c r="O328" s="303">
        <v>11.823779999999999</v>
      </c>
      <c r="P328" s="303">
        <v>12.217180000000001</v>
      </c>
      <c r="Q328" s="303">
        <v>12.618169999999999</v>
      </c>
      <c r="R328" s="303">
        <v>12.976430000000001</v>
      </c>
      <c r="S328" s="303">
        <v>13.33264</v>
      </c>
      <c r="T328" s="303">
        <v>13.65676</v>
      </c>
      <c r="U328" s="303">
        <v>13.959520000000001</v>
      </c>
      <c r="V328" s="303">
        <v>14.249979999999999</v>
      </c>
      <c r="W328" s="303">
        <v>14.509469999999999</v>
      </c>
      <c r="X328" s="303">
        <v>14.75825</v>
      </c>
      <c r="Y328" s="303">
        <v>14.98611</v>
      </c>
      <c r="Z328" s="303">
        <v>15.193810000000001</v>
      </c>
      <c r="AA328" s="303">
        <v>15.390699999999999</v>
      </c>
    </row>
    <row r="329" spans="1:27" s="91" customFormat="1" x14ac:dyDescent="0.35">
      <c r="A329" s="90"/>
      <c r="B329" s="81" t="s">
        <v>537</v>
      </c>
      <c r="C329" s="303">
        <v>0.56200000000000006</v>
      </c>
      <c r="D329" s="303">
        <v>1.5509999999999999</v>
      </c>
      <c r="E329" s="303">
        <v>1.55</v>
      </c>
      <c r="F329" s="303">
        <v>2.1230000000000002</v>
      </c>
      <c r="G329" s="303">
        <v>6.5679999999999996</v>
      </c>
      <c r="H329" s="303">
        <v>12.019</v>
      </c>
      <c r="I329" s="303">
        <v>10.961</v>
      </c>
      <c r="J329" s="303">
        <v>11.611000000000001</v>
      </c>
      <c r="K329" s="303">
        <v>11.736000000000001</v>
      </c>
      <c r="L329" s="303">
        <v>11.48</v>
      </c>
      <c r="M329" s="303">
        <v>13.762</v>
      </c>
      <c r="N329" s="303">
        <v>16.565999999999999</v>
      </c>
      <c r="O329" s="303">
        <v>19.469000000000001</v>
      </c>
      <c r="P329" s="303">
        <v>22.715</v>
      </c>
      <c r="Q329" s="303">
        <v>28.997</v>
      </c>
      <c r="R329" s="303">
        <v>33.552999999999997</v>
      </c>
      <c r="S329" s="303">
        <v>34.761000000000003</v>
      </c>
      <c r="T329" s="303">
        <v>36.284999999999997</v>
      </c>
      <c r="U329" s="303">
        <v>37.04</v>
      </c>
      <c r="V329" s="303">
        <v>38.847000000000001</v>
      </c>
      <c r="W329" s="303">
        <v>40.159999999999997</v>
      </c>
      <c r="X329" s="303">
        <v>41.906999999999996</v>
      </c>
      <c r="Y329" s="303">
        <v>42.948</v>
      </c>
      <c r="Z329" s="303">
        <v>43.978000000000002</v>
      </c>
      <c r="AA329" s="303">
        <v>44.521000000000001</v>
      </c>
    </row>
    <row r="330" spans="1:27" s="91" customFormat="1" x14ac:dyDescent="0.35">
      <c r="A330" s="90"/>
      <c r="B330" s="81" t="s">
        <v>385</v>
      </c>
      <c r="C330" s="303">
        <v>9.4400000000000012E-2</v>
      </c>
      <c r="D330" s="303">
        <v>9.4400000000000012E-2</v>
      </c>
      <c r="E330" s="303">
        <v>9.4400000000000012E-2</v>
      </c>
      <c r="F330" s="303">
        <v>9.4400000000000012E-2</v>
      </c>
      <c r="G330" s="303">
        <v>9.4400000000000012E-2</v>
      </c>
      <c r="H330" s="303">
        <v>9.4400000000000012E-2</v>
      </c>
      <c r="I330" s="303">
        <v>9.4400000000000012E-2</v>
      </c>
      <c r="J330" s="303">
        <v>6.88E-2</v>
      </c>
      <c r="K330" s="303">
        <v>6.88E-2</v>
      </c>
      <c r="L330" s="303">
        <v>1.1789400000000001</v>
      </c>
      <c r="M330" s="303">
        <v>1.1915499999999999</v>
      </c>
      <c r="N330" s="303">
        <v>1.2021700000000002</v>
      </c>
      <c r="O330" s="303">
        <v>1.2137899999999999</v>
      </c>
      <c r="P330" s="303">
        <v>1.2254100000000001</v>
      </c>
      <c r="Q330" s="303">
        <v>1.2390300000000003</v>
      </c>
      <c r="R330" s="303">
        <v>1.2496400000000001</v>
      </c>
      <c r="S330" s="303">
        <v>1.2622599999999999</v>
      </c>
      <c r="T330" s="303">
        <v>1.27288</v>
      </c>
      <c r="U330" s="303">
        <v>1.2845</v>
      </c>
      <c r="V330" s="303">
        <v>1.2951199999999998</v>
      </c>
      <c r="W330" s="303">
        <v>1.2253099999999999</v>
      </c>
      <c r="X330" s="303">
        <v>1.2262999999999999</v>
      </c>
      <c r="Y330" s="303">
        <v>1.2272799999999999</v>
      </c>
      <c r="Z330" s="303">
        <v>1.2272799999999999</v>
      </c>
      <c r="AA330" s="303">
        <v>1.22627</v>
      </c>
    </row>
    <row r="331" spans="1:27" s="91" customFormat="1" x14ac:dyDescent="0.35">
      <c r="A331" s="90"/>
      <c r="B331" s="81" t="s">
        <v>474</v>
      </c>
      <c r="C331" s="303">
        <v>0</v>
      </c>
      <c r="D331" s="303">
        <v>0</v>
      </c>
      <c r="E331" s="303">
        <v>0</v>
      </c>
      <c r="F331" s="303">
        <v>0</v>
      </c>
      <c r="G331" s="303">
        <v>0</v>
      </c>
      <c r="H331" s="303">
        <v>0</v>
      </c>
      <c r="I331" s="303">
        <v>0</v>
      </c>
      <c r="J331" s="303">
        <v>0</v>
      </c>
      <c r="K331" s="303">
        <v>0</v>
      </c>
      <c r="L331" s="303">
        <v>0</v>
      </c>
      <c r="M331" s="303">
        <v>0</v>
      </c>
      <c r="N331" s="303">
        <v>0</v>
      </c>
      <c r="O331" s="303">
        <v>0</v>
      </c>
      <c r="P331" s="303">
        <v>0</v>
      </c>
      <c r="Q331" s="303">
        <v>0</v>
      </c>
      <c r="R331" s="303">
        <v>1.099</v>
      </c>
      <c r="S331" s="303">
        <v>2.1989999999999998</v>
      </c>
      <c r="T331" s="303">
        <v>3.298</v>
      </c>
      <c r="U331" s="303">
        <v>4.3979999999999997</v>
      </c>
      <c r="V331" s="303">
        <v>5.4969999999999999</v>
      </c>
      <c r="W331" s="303">
        <v>6.8339999999999996</v>
      </c>
      <c r="X331" s="303">
        <v>8.1720000000000006</v>
      </c>
      <c r="Y331" s="303">
        <v>9.5090000000000003</v>
      </c>
      <c r="Z331" s="303">
        <v>10.847</v>
      </c>
      <c r="AA331" s="303">
        <v>12.185</v>
      </c>
    </row>
    <row r="332" spans="1:27" s="91" customFormat="1" x14ac:dyDescent="0.35">
      <c r="A332" s="90"/>
      <c r="B332" s="81" t="s">
        <v>540</v>
      </c>
      <c r="C332" s="303">
        <v>0</v>
      </c>
      <c r="D332" s="303">
        <v>0</v>
      </c>
      <c r="E332" s="303">
        <v>0</v>
      </c>
      <c r="F332" s="303">
        <v>0</v>
      </c>
      <c r="G332" s="303">
        <v>0</v>
      </c>
      <c r="H332" s="303">
        <v>0</v>
      </c>
      <c r="I332" s="303">
        <v>0</v>
      </c>
      <c r="J332" s="303">
        <v>0</v>
      </c>
      <c r="K332" s="303">
        <v>0</v>
      </c>
      <c r="L332" s="303">
        <v>0</v>
      </c>
      <c r="M332" s="303">
        <v>0</v>
      </c>
      <c r="N332" s="303">
        <v>0</v>
      </c>
      <c r="O332" s="303">
        <v>0</v>
      </c>
      <c r="P332" s="303">
        <v>0</v>
      </c>
      <c r="Q332" s="303">
        <v>0</v>
      </c>
      <c r="R332" s="303">
        <v>0</v>
      </c>
      <c r="S332" s="303">
        <v>17.559000000000001</v>
      </c>
      <c r="T332" s="303">
        <v>13.930999999999999</v>
      </c>
      <c r="U332" s="303">
        <v>30.949000000000002</v>
      </c>
      <c r="V332" s="303">
        <v>28.154</v>
      </c>
      <c r="W332" s="303">
        <v>28.068000000000001</v>
      </c>
      <c r="X332" s="303">
        <v>27.951000000000001</v>
      </c>
      <c r="Y332" s="303">
        <v>27.911000000000001</v>
      </c>
      <c r="Z332" s="303">
        <v>27.917999999999999</v>
      </c>
      <c r="AA332" s="303">
        <v>27.837</v>
      </c>
    </row>
    <row r="333" spans="1:27" s="91" customFormat="1" x14ac:dyDescent="0.35">
      <c r="A333" s="90"/>
    </row>
    <row r="334" spans="1:27" s="91" customFormat="1" x14ac:dyDescent="0.35">
      <c r="A334" s="90"/>
      <c r="B334" s="90"/>
      <c r="C334" s="90"/>
      <c r="D334" s="90"/>
      <c r="E334" s="90"/>
      <c r="F334" s="90"/>
      <c r="G334" s="90"/>
      <c r="H334" s="90"/>
      <c r="I334" s="90"/>
      <c r="J334" s="90"/>
      <c r="K334" s="90"/>
      <c r="L334" s="90"/>
      <c r="M334" s="90"/>
      <c r="N334" s="90"/>
      <c r="O334" s="90"/>
      <c r="P334" s="90"/>
      <c r="Q334" s="90"/>
      <c r="R334" s="90"/>
    </row>
    <row r="335" spans="1:27" s="91" customFormat="1" x14ac:dyDescent="0.35">
      <c r="A335" s="90"/>
      <c r="B335" s="90"/>
      <c r="C335" s="90"/>
      <c r="D335" s="90"/>
      <c r="E335" s="90"/>
      <c r="F335" s="90"/>
      <c r="G335" s="90"/>
      <c r="H335" s="90"/>
      <c r="I335" s="90"/>
      <c r="J335" s="90"/>
      <c r="K335" s="90"/>
      <c r="L335" s="90"/>
      <c r="M335" s="90"/>
      <c r="N335" s="90"/>
      <c r="O335" s="90"/>
      <c r="P335" s="90"/>
      <c r="Q335" s="90"/>
      <c r="R335" s="90"/>
    </row>
    <row r="336" spans="1:27" s="91" customFormat="1" x14ac:dyDescent="0.35">
      <c r="A336" s="90"/>
      <c r="B336" s="90"/>
      <c r="C336" s="90"/>
      <c r="D336" s="90"/>
      <c r="E336" s="90"/>
      <c r="F336" s="90"/>
      <c r="G336" s="90"/>
      <c r="H336" s="90"/>
      <c r="I336" s="90"/>
      <c r="J336" s="90"/>
      <c r="K336" s="90"/>
      <c r="L336" s="90"/>
      <c r="M336" s="90"/>
      <c r="N336" s="90"/>
      <c r="O336" s="90"/>
      <c r="P336" s="90"/>
      <c r="Q336" s="90"/>
      <c r="R336" s="90"/>
    </row>
    <row r="337" spans="1:18" s="91" customFormat="1" x14ac:dyDescent="0.35">
      <c r="A337" s="90"/>
      <c r="B337" s="90"/>
      <c r="C337" s="90"/>
      <c r="D337" s="90"/>
      <c r="E337" s="90"/>
      <c r="F337" s="90"/>
      <c r="G337" s="90"/>
      <c r="H337" s="90"/>
      <c r="I337" s="90"/>
      <c r="J337" s="90"/>
      <c r="K337" s="90"/>
      <c r="L337" s="90"/>
      <c r="M337" s="90"/>
      <c r="N337" s="90"/>
      <c r="O337" s="90"/>
      <c r="P337" s="90"/>
      <c r="Q337" s="90"/>
      <c r="R337" s="90"/>
    </row>
    <row r="338" spans="1:18" s="91" customFormat="1" x14ac:dyDescent="0.35">
      <c r="A338" s="90"/>
      <c r="B338" s="90"/>
      <c r="C338" s="90"/>
      <c r="D338" s="90"/>
      <c r="E338" s="90"/>
      <c r="F338" s="90"/>
      <c r="G338" s="90"/>
      <c r="H338" s="90"/>
      <c r="I338" s="90"/>
      <c r="J338" s="90"/>
      <c r="K338" s="90"/>
      <c r="L338" s="90"/>
      <c r="M338" s="90"/>
      <c r="N338" s="90"/>
      <c r="O338" s="90"/>
      <c r="P338" s="90"/>
      <c r="Q338" s="90"/>
      <c r="R338" s="90"/>
    </row>
    <row r="339" spans="1:18" s="91" customFormat="1" x14ac:dyDescent="0.35">
      <c r="A339" s="90"/>
      <c r="B339" s="90"/>
      <c r="C339" s="90"/>
      <c r="D339" s="90"/>
      <c r="E339" s="90"/>
      <c r="F339" s="90"/>
      <c r="G339" s="90"/>
      <c r="H339" s="90"/>
      <c r="I339" s="90"/>
      <c r="J339" s="90"/>
      <c r="K339" s="90"/>
      <c r="L339" s="90"/>
      <c r="M339" s="90"/>
      <c r="N339" s="90"/>
      <c r="O339" s="90"/>
      <c r="P339" s="90"/>
      <c r="Q339" s="90"/>
      <c r="R339" s="90"/>
    </row>
  </sheetData>
  <mergeCells count="1">
    <mergeCell ref="C59:T60"/>
  </mergeCells>
  <pageMargins left="0.7" right="0.7" top="0.75" bottom="0.75" header="0.3" footer="0.3"/>
  <pageSetup paperSize="9" orientation="portrait" r:id="rId1"/>
  <customProperties>
    <customPr name="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BE8"/>
  <sheetViews>
    <sheetView showOutlineSymbols="0" workbookViewId="0"/>
  </sheetViews>
  <sheetFormatPr defaultColWidth="10.54296875" defaultRowHeight="14.5" x14ac:dyDescent="0.35"/>
  <cols>
    <col min="1" max="1" width="3.7265625" style="41" customWidth="1"/>
    <col min="2" max="2" width="36.81640625" style="41" customWidth="1"/>
    <col min="3" max="16384" width="10.54296875" style="41"/>
  </cols>
  <sheetData>
    <row r="1" spans="1:57" s="40" customFormat="1" ht="20.149999999999999" customHeight="1" x14ac:dyDescent="0.45">
      <c r="B1" s="40" t="s">
        <v>7</v>
      </c>
    </row>
    <row r="2" spans="1:57" x14ac:dyDescent="0.35">
      <c r="B2" s="42"/>
    </row>
    <row r="3" spans="1:57" s="9" customFormat="1" x14ac:dyDescent="0.35">
      <c r="A3" s="123"/>
      <c r="B3" s="43" t="s">
        <v>32</v>
      </c>
      <c r="C3" s="8">
        <v>2026</v>
      </c>
      <c r="D3" s="8">
        <v>2027</v>
      </c>
      <c r="E3" s="8">
        <v>2028</v>
      </c>
      <c r="F3" s="8">
        <v>2029</v>
      </c>
      <c r="G3" s="8">
        <v>2030</v>
      </c>
      <c r="H3" s="8">
        <v>2031</v>
      </c>
      <c r="I3" s="8">
        <v>2032</v>
      </c>
      <c r="J3" s="8">
        <v>2033</v>
      </c>
      <c r="K3" s="8">
        <v>2034</v>
      </c>
      <c r="L3" s="8">
        <v>2035</v>
      </c>
      <c r="M3" s="8">
        <v>2036</v>
      </c>
      <c r="N3" s="8">
        <v>2037</v>
      </c>
      <c r="O3" s="8">
        <v>2038</v>
      </c>
      <c r="P3" s="8">
        <v>2039</v>
      </c>
      <c r="Q3" s="8">
        <v>2040</v>
      </c>
      <c r="R3" s="8">
        <v>2041</v>
      </c>
      <c r="S3" s="8">
        <v>2042</v>
      </c>
      <c r="T3" s="8">
        <v>2043</v>
      </c>
      <c r="U3" s="8">
        <v>2044</v>
      </c>
      <c r="V3" s="8">
        <v>2045</v>
      </c>
      <c r="W3" s="8">
        <v>2046</v>
      </c>
      <c r="X3" s="8">
        <v>2047</v>
      </c>
      <c r="Y3" s="8">
        <v>2048</v>
      </c>
      <c r="Z3" s="8">
        <v>2049</v>
      </c>
      <c r="AA3" s="8">
        <v>2050</v>
      </c>
    </row>
    <row r="4" spans="1:57" x14ac:dyDescent="0.35">
      <c r="A4" s="124"/>
      <c r="B4" s="44" t="s">
        <v>10</v>
      </c>
      <c r="C4" s="117">
        <v>76.86</v>
      </c>
      <c r="D4" s="117">
        <v>78.66</v>
      </c>
      <c r="E4" s="117">
        <v>79.569999999999993</v>
      </c>
      <c r="F4" s="117">
        <v>80.39</v>
      </c>
      <c r="G4" s="117">
        <v>81.010000000000005</v>
      </c>
      <c r="H4" s="117">
        <v>81.58</v>
      </c>
      <c r="I4" s="117">
        <v>82.15</v>
      </c>
      <c r="J4" s="117">
        <v>82.45</v>
      </c>
      <c r="K4" s="117">
        <v>82.74</v>
      </c>
      <c r="L4" s="117">
        <v>83.04</v>
      </c>
      <c r="M4" s="117">
        <v>82.82</v>
      </c>
      <c r="N4" s="117">
        <v>82.6</v>
      </c>
      <c r="O4" s="117">
        <v>82.37</v>
      </c>
      <c r="P4" s="117">
        <v>82.15</v>
      </c>
      <c r="Q4" s="117">
        <v>81.93</v>
      </c>
      <c r="R4" s="117">
        <v>81.680000000000007</v>
      </c>
      <c r="S4" s="117">
        <v>81.430000000000007</v>
      </c>
      <c r="T4" s="117">
        <v>81.180000000000007</v>
      </c>
      <c r="U4" s="117">
        <v>80.930000000000007</v>
      </c>
      <c r="V4" s="117">
        <v>80.680000000000007</v>
      </c>
      <c r="W4" s="117">
        <v>80.47</v>
      </c>
      <c r="X4" s="117">
        <v>80.25</v>
      </c>
      <c r="Y4" s="117">
        <v>80.040000000000006</v>
      </c>
      <c r="Z4" s="117">
        <v>79.819999999999993</v>
      </c>
      <c r="AA4" s="117">
        <v>79.61</v>
      </c>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row>
    <row r="5" spans="1:57" x14ac:dyDescent="0.35">
      <c r="A5" s="124"/>
      <c r="B5" s="46" t="s">
        <v>29</v>
      </c>
      <c r="C5" s="117">
        <v>42.25</v>
      </c>
      <c r="D5" s="117">
        <v>43.17</v>
      </c>
      <c r="E5" s="117">
        <v>43.88</v>
      </c>
      <c r="F5" s="117">
        <v>44.96</v>
      </c>
      <c r="G5" s="117">
        <v>45.8</v>
      </c>
      <c r="H5" s="117">
        <v>46.43</v>
      </c>
      <c r="I5" s="117">
        <v>47.06</v>
      </c>
      <c r="J5" s="117">
        <v>47.67</v>
      </c>
      <c r="K5" s="117">
        <v>48.29</v>
      </c>
      <c r="L5" s="117">
        <v>48.9</v>
      </c>
      <c r="M5" s="117">
        <v>49.55</v>
      </c>
      <c r="N5" s="117">
        <v>50.2</v>
      </c>
      <c r="O5" s="117">
        <v>50.84</v>
      </c>
      <c r="P5" s="117">
        <v>51.49</v>
      </c>
      <c r="Q5" s="117">
        <v>52.14</v>
      </c>
      <c r="R5" s="117">
        <v>52.77</v>
      </c>
      <c r="S5" s="117">
        <v>53.41</v>
      </c>
      <c r="T5" s="117">
        <v>54.04</v>
      </c>
      <c r="U5" s="117">
        <v>54.68</v>
      </c>
      <c r="V5" s="117">
        <v>55.32</v>
      </c>
      <c r="W5" s="117">
        <v>55.87</v>
      </c>
      <c r="X5" s="117">
        <v>56.41</v>
      </c>
      <c r="Y5" s="117">
        <v>56.96</v>
      </c>
      <c r="Z5" s="117">
        <v>57.51</v>
      </c>
      <c r="AA5" s="117">
        <v>58.06</v>
      </c>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row>
    <row r="6" spans="1:57" x14ac:dyDescent="0.35">
      <c r="A6" s="124"/>
      <c r="B6" s="46" t="s">
        <v>30</v>
      </c>
      <c r="C6" s="117">
        <v>29.78</v>
      </c>
      <c r="D6" s="117">
        <v>30.46</v>
      </c>
      <c r="E6" s="117">
        <v>30.86</v>
      </c>
      <c r="F6" s="117">
        <v>31.34</v>
      </c>
      <c r="G6" s="117">
        <v>31.7</v>
      </c>
      <c r="H6" s="117">
        <v>32</v>
      </c>
      <c r="I6" s="117">
        <v>32.299999999999997</v>
      </c>
      <c r="J6" s="117">
        <v>32.53</v>
      </c>
      <c r="K6" s="117">
        <v>32.76</v>
      </c>
      <c r="L6" s="117">
        <v>32.99</v>
      </c>
      <c r="M6" s="117">
        <v>33.090000000000003</v>
      </c>
      <c r="N6" s="117">
        <v>33.200000000000003</v>
      </c>
      <c r="O6" s="117">
        <v>33.299999999999997</v>
      </c>
      <c r="P6" s="117">
        <v>33.409999999999997</v>
      </c>
      <c r="Q6" s="117">
        <v>33.520000000000003</v>
      </c>
      <c r="R6" s="117">
        <v>33.61</v>
      </c>
      <c r="S6" s="117">
        <v>33.71</v>
      </c>
      <c r="T6" s="117">
        <v>33.81</v>
      </c>
      <c r="U6" s="117">
        <v>33.9</v>
      </c>
      <c r="V6" s="117">
        <v>34</v>
      </c>
      <c r="W6" s="117">
        <v>34.08</v>
      </c>
      <c r="X6" s="117">
        <v>34.17</v>
      </c>
      <c r="Y6" s="117">
        <v>34.25</v>
      </c>
      <c r="Z6" s="117">
        <v>34.33</v>
      </c>
      <c r="AA6" s="117">
        <v>34.42</v>
      </c>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row>
    <row r="7" spans="1:57" x14ac:dyDescent="0.35">
      <c r="B7" s="47" t="s">
        <v>31</v>
      </c>
      <c r="C7" s="245">
        <v>148.88999999999999</v>
      </c>
      <c r="D7" s="245">
        <v>152.29</v>
      </c>
      <c r="E7" s="245">
        <v>154.31</v>
      </c>
      <c r="F7" s="245">
        <v>156.69</v>
      </c>
      <c r="G7" s="245">
        <v>158.51</v>
      </c>
      <c r="H7" s="245">
        <v>160.01</v>
      </c>
      <c r="I7" s="245">
        <v>161.51</v>
      </c>
      <c r="J7" s="245">
        <v>162.65</v>
      </c>
      <c r="K7" s="245">
        <v>163.79</v>
      </c>
      <c r="L7" s="245">
        <v>164.93</v>
      </c>
      <c r="M7" s="245">
        <v>165.46</v>
      </c>
      <c r="N7" s="245">
        <v>166</v>
      </c>
      <c r="O7" s="245">
        <v>166.51</v>
      </c>
      <c r="P7" s="245">
        <v>167.05</v>
      </c>
      <c r="Q7" s="245">
        <v>167.59</v>
      </c>
      <c r="R7" s="245">
        <v>168.06</v>
      </c>
      <c r="S7" s="245">
        <v>168.55</v>
      </c>
      <c r="T7" s="245">
        <v>169.03</v>
      </c>
      <c r="U7" s="245">
        <v>169.51000000000002</v>
      </c>
      <c r="V7" s="245">
        <v>170</v>
      </c>
      <c r="W7" s="245">
        <v>170.42000000000002</v>
      </c>
      <c r="X7" s="245">
        <v>170.82999999999998</v>
      </c>
      <c r="Y7" s="245">
        <v>171.25</v>
      </c>
      <c r="Z7" s="245">
        <v>171.65999999999997</v>
      </c>
      <c r="AA7" s="245">
        <v>172.09000000000003</v>
      </c>
    </row>
    <row r="8" spans="1:57" x14ac:dyDescent="0.35">
      <c r="B8" s="47"/>
      <c r="C8" s="48"/>
      <c r="D8" s="48"/>
      <c r="E8" s="48"/>
      <c r="F8" s="48"/>
      <c r="G8" s="48"/>
      <c r="H8" s="48"/>
      <c r="I8" s="48"/>
      <c r="J8" s="48"/>
      <c r="K8" s="48"/>
      <c r="L8" s="48"/>
      <c r="M8" s="48"/>
      <c r="N8" s="48"/>
      <c r="O8" s="48"/>
      <c r="P8" s="48"/>
      <c r="Q8" s="48"/>
      <c r="R8" s="48"/>
      <c r="S8" s="48"/>
      <c r="T8" s="48"/>
      <c r="U8" s="48"/>
      <c r="V8" s="48"/>
      <c r="W8" s="48"/>
      <c r="X8" s="48"/>
      <c r="Y8" s="48"/>
      <c r="Z8" s="48"/>
      <c r="AA8" s="48"/>
    </row>
  </sheetData>
  <pageMargins left="0.7" right="0.7" top="0.75" bottom="0.75" header="0.3" footer="0.3"/>
  <pageSetup paperSize="9" orientation="portrait" r:id="rId1"/>
  <customProperties>
    <customPr name="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XFD80"/>
  <sheetViews>
    <sheetView showOutlineSymbols="0" workbookViewId="0"/>
  </sheetViews>
  <sheetFormatPr defaultColWidth="8.81640625" defaultRowHeight="14.5" x14ac:dyDescent="0.35"/>
  <cols>
    <col min="1" max="1" width="3.7265625" style="69" customWidth="1"/>
    <col min="2" max="2" width="38.7265625" style="69" customWidth="1"/>
    <col min="3" max="3" width="11.7265625" style="69" customWidth="1"/>
    <col min="4" max="4" width="11.7265625" style="69" bestFit="1" customWidth="1"/>
    <col min="5" max="5" width="19.26953125" style="69" customWidth="1"/>
    <col min="6" max="6" width="53.54296875" style="69" customWidth="1"/>
    <col min="7" max="7" width="11.54296875" style="69" bestFit="1" customWidth="1"/>
    <col min="8" max="8" width="15.7265625" style="69" customWidth="1"/>
    <col min="9" max="9" width="28.26953125" style="69" bestFit="1" customWidth="1"/>
    <col min="10" max="16384" width="8.81640625" style="69"/>
  </cols>
  <sheetData>
    <row r="1" spans="1:16" s="1" customFormat="1" ht="20.149999999999999" customHeight="1" x14ac:dyDescent="0.45">
      <c r="B1" s="1" t="s">
        <v>65</v>
      </c>
      <c r="D1" s="175"/>
    </row>
    <row r="2" spans="1:16" x14ac:dyDescent="0.35">
      <c r="B2" s="75" t="s">
        <v>546</v>
      </c>
    </row>
    <row r="3" spans="1:16" s="241" customFormat="1" ht="17" x14ac:dyDescent="0.4">
      <c r="A3" s="49"/>
      <c r="B3" s="49" t="s">
        <v>203</v>
      </c>
      <c r="C3" s="49"/>
      <c r="D3" s="49"/>
      <c r="E3" s="49"/>
      <c r="F3" s="176"/>
      <c r="G3" s="49"/>
      <c r="H3" s="49"/>
      <c r="I3" s="49"/>
      <c r="J3" s="49"/>
      <c r="K3" s="49"/>
      <c r="L3" s="49"/>
      <c r="M3" s="49"/>
      <c r="N3" s="49"/>
      <c r="O3" s="49"/>
      <c r="P3" s="49"/>
    </row>
    <row r="4" spans="1:16" s="268" customFormat="1" x14ac:dyDescent="0.35">
      <c r="F4" s="333"/>
    </row>
    <row r="5" spans="1:16" x14ac:dyDescent="0.35">
      <c r="B5" s="334" t="s">
        <v>204</v>
      </c>
      <c r="C5" s="334" t="s">
        <v>205</v>
      </c>
      <c r="D5" s="334" t="s">
        <v>206</v>
      </c>
      <c r="E5" s="334" t="s">
        <v>52</v>
      </c>
      <c r="F5" s="335" t="s">
        <v>207</v>
      </c>
      <c r="G5" s="334" t="s">
        <v>208</v>
      </c>
      <c r="H5" s="334" t="s">
        <v>104</v>
      </c>
      <c r="I5" s="335" t="s">
        <v>209</v>
      </c>
      <c r="J5" s="336" t="s">
        <v>15</v>
      </c>
      <c r="K5" s="336" t="s">
        <v>19</v>
      </c>
      <c r="L5" s="336" t="s">
        <v>20</v>
      </c>
      <c r="M5" s="336" t="s">
        <v>17</v>
      </c>
      <c r="N5" s="336" t="s">
        <v>26</v>
      </c>
      <c r="O5" s="336" t="s">
        <v>23</v>
      </c>
      <c r="P5" s="336" t="s">
        <v>24</v>
      </c>
    </row>
    <row r="6" spans="1:16" x14ac:dyDescent="0.35">
      <c r="B6" s="194" t="s">
        <v>35</v>
      </c>
      <c r="F6" s="199"/>
      <c r="G6" s="202"/>
      <c r="H6" s="202"/>
      <c r="I6" s="202"/>
      <c r="J6" s="202"/>
      <c r="K6" s="202"/>
      <c r="L6" s="202"/>
      <c r="M6" s="202"/>
      <c r="N6" s="202"/>
      <c r="O6" s="202"/>
      <c r="P6" s="202"/>
    </row>
    <row r="7" spans="1:16" ht="58" x14ac:dyDescent="0.35">
      <c r="B7" s="177" t="s">
        <v>210</v>
      </c>
      <c r="C7" s="177" t="s">
        <v>211</v>
      </c>
      <c r="D7" s="177" t="s">
        <v>212</v>
      </c>
      <c r="E7" s="178" t="s">
        <v>520</v>
      </c>
      <c r="F7" s="337" t="s">
        <v>423</v>
      </c>
      <c r="G7" s="179">
        <v>1992</v>
      </c>
      <c r="H7" s="180">
        <v>373.3</v>
      </c>
      <c r="I7" s="180">
        <v>400</v>
      </c>
      <c r="J7" s="180" t="s">
        <v>214</v>
      </c>
      <c r="K7" s="180" t="s">
        <v>214</v>
      </c>
      <c r="L7" s="180" t="s">
        <v>215</v>
      </c>
      <c r="M7" s="180" t="s">
        <v>215</v>
      </c>
      <c r="N7" s="180" t="s">
        <v>215</v>
      </c>
      <c r="O7" s="180" t="s">
        <v>215</v>
      </c>
      <c r="P7" s="180" t="s">
        <v>215</v>
      </c>
    </row>
    <row r="8" spans="1:16" ht="29" x14ac:dyDescent="0.35">
      <c r="B8" s="177" t="s">
        <v>216</v>
      </c>
      <c r="C8" s="177" t="s">
        <v>217</v>
      </c>
      <c r="D8" s="177" t="s">
        <v>218</v>
      </c>
      <c r="E8" s="178" t="s">
        <v>547</v>
      </c>
      <c r="F8" s="337" t="s">
        <v>304</v>
      </c>
      <c r="G8" s="179">
        <v>2020</v>
      </c>
      <c r="H8" s="180">
        <v>250</v>
      </c>
      <c r="I8" s="180">
        <v>330</v>
      </c>
      <c r="J8" s="180" t="s">
        <v>214</v>
      </c>
      <c r="K8" s="180" t="s">
        <v>215</v>
      </c>
      <c r="L8" s="180" t="s">
        <v>215</v>
      </c>
      <c r="M8" s="180" t="s">
        <v>215</v>
      </c>
      <c r="N8" s="180" t="s">
        <v>215</v>
      </c>
      <c r="O8" s="180" t="s">
        <v>215</v>
      </c>
      <c r="P8" s="180" t="s">
        <v>214</v>
      </c>
    </row>
    <row r="9" spans="1:16" x14ac:dyDescent="0.35">
      <c r="B9" s="177" t="s">
        <v>216</v>
      </c>
      <c r="C9" s="177" t="s">
        <v>424</v>
      </c>
      <c r="D9" s="177" t="s">
        <v>425</v>
      </c>
      <c r="E9" s="178" t="s">
        <v>213</v>
      </c>
      <c r="F9" s="337" t="s">
        <v>426</v>
      </c>
      <c r="G9" s="179">
        <v>2025</v>
      </c>
      <c r="H9" s="180">
        <v>240</v>
      </c>
      <c r="I9" s="180">
        <v>269</v>
      </c>
      <c r="J9" s="180" t="s">
        <v>215</v>
      </c>
      <c r="K9" s="180" t="s">
        <v>215</v>
      </c>
      <c r="L9" s="180" t="s">
        <v>215</v>
      </c>
      <c r="M9" s="180" t="s">
        <v>214</v>
      </c>
      <c r="N9" s="180" t="s">
        <v>215</v>
      </c>
      <c r="O9" s="180" t="s">
        <v>215</v>
      </c>
      <c r="P9" s="180" t="s">
        <v>215</v>
      </c>
    </row>
    <row r="10" spans="1:16" x14ac:dyDescent="0.35">
      <c r="B10" s="177" t="s">
        <v>216</v>
      </c>
      <c r="C10" s="177" t="s">
        <v>219</v>
      </c>
      <c r="D10" s="177" t="s">
        <v>220</v>
      </c>
      <c r="E10" s="178" t="s">
        <v>213</v>
      </c>
      <c r="F10" s="337" t="s">
        <v>221</v>
      </c>
      <c r="G10" s="179">
        <v>2009</v>
      </c>
      <c r="H10" s="180">
        <v>31</v>
      </c>
      <c r="I10" s="180">
        <v>32</v>
      </c>
      <c r="J10" s="180" t="s">
        <v>215</v>
      </c>
      <c r="K10" s="180" t="s">
        <v>215</v>
      </c>
      <c r="L10" s="180" t="s">
        <v>215</v>
      </c>
      <c r="M10" s="180" t="s">
        <v>215</v>
      </c>
      <c r="N10" s="180" t="s">
        <v>214</v>
      </c>
      <c r="O10" s="180" t="s">
        <v>214</v>
      </c>
      <c r="P10" s="180" t="s">
        <v>215</v>
      </c>
    </row>
    <row r="11" spans="1:16" x14ac:dyDescent="0.35">
      <c r="B11" s="177" t="s">
        <v>216</v>
      </c>
      <c r="C11" s="177" t="s">
        <v>427</v>
      </c>
      <c r="D11" s="177" t="s">
        <v>428</v>
      </c>
      <c r="E11" s="178" t="s">
        <v>213</v>
      </c>
      <c r="F11" s="337"/>
      <c r="G11" s="179">
        <v>2024</v>
      </c>
      <c r="H11" s="180">
        <v>40</v>
      </c>
      <c r="I11" s="180">
        <v>40</v>
      </c>
      <c r="J11" s="180" t="s">
        <v>215</v>
      </c>
      <c r="K11" s="180" t="s">
        <v>215</v>
      </c>
      <c r="L11" s="180" t="s">
        <v>215</v>
      </c>
      <c r="M11" s="180" t="s">
        <v>215</v>
      </c>
      <c r="N11" s="180" t="s">
        <v>215</v>
      </c>
      <c r="O11" s="180" t="s">
        <v>214</v>
      </c>
      <c r="P11" s="180" t="s">
        <v>215</v>
      </c>
    </row>
    <row r="12" spans="1:16" ht="29" x14ac:dyDescent="0.35">
      <c r="B12" s="177" t="s">
        <v>222</v>
      </c>
      <c r="C12" s="177" t="s">
        <v>429</v>
      </c>
      <c r="D12" s="177" t="s">
        <v>223</v>
      </c>
      <c r="E12" s="178" t="s">
        <v>213</v>
      </c>
      <c r="F12" s="337" t="s">
        <v>224</v>
      </c>
      <c r="G12" s="179">
        <v>1982</v>
      </c>
      <c r="H12" s="180">
        <v>88.1</v>
      </c>
      <c r="I12" s="180">
        <v>90</v>
      </c>
      <c r="J12" s="180" t="s">
        <v>215</v>
      </c>
      <c r="K12" s="180" t="s">
        <v>215</v>
      </c>
      <c r="L12" s="180" t="s">
        <v>215</v>
      </c>
      <c r="M12" s="180" t="s">
        <v>214</v>
      </c>
      <c r="N12" s="180" t="s">
        <v>215</v>
      </c>
      <c r="O12" s="180" t="s">
        <v>214</v>
      </c>
      <c r="P12" s="180" t="s">
        <v>214</v>
      </c>
    </row>
    <row r="13" spans="1:16" x14ac:dyDescent="0.35">
      <c r="B13" s="177" t="s">
        <v>225</v>
      </c>
      <c r="C13" s="177" t="s">
        <v>211</v>
      </c>
      <c r="D13" s="177" t="s">
        <v>226</v>
      </c>
      <c r="E13" s="178" t="s">
        <v>213</v>
      </c>
      <c r="F13" s="337" t="s">
        <v>227</v>
      </c>
      <c r="G13" s="179">
        <v>1998</v>
      </c>
      <c r="H13" s="180">
        <v>385</v>
      </c>
      <c r="I13" s="180">
        <v>410</v>
      </c>
      <c r="J13" s="180" t="s">
        <v>214</v>
      </c>
      <c r="K13" s="180" t="s">
        <v>214</v>
      </c>
      <c r="L13" s="180" t="s">
        <v>215</v>
      </c>
      <c r="M13" s="180" t="s">
        <v>215</v>
      </c>
      <c r="N13" s="180" t="s">
        <v>215</v>
      </c>
      <c r="O13" s="180" t="s">
        <v>215</v>
      </c>
      <c r="P13" s="180" t="s">
        <v>215</v>
      </c>
    </row>
    <row r="14" spans="1:16" ht="29" x14ac:dyDescent="0.35">
      <c r="A14" s="269"/>
      <c r="B14" s="177" t="s">
        <v>228</v>
      </c>
      <c r="C14" s="177" t="s">
        <v>211</v>
      </c>
      <c r="D14" s="338" t="s">
        <v>229</v>
      </c>
      <c r="E14" s="178" t="s">
        <v>213</v>
      </c>
      <c r="F14" s="337" t="s">
        <v>230</v>
      </c>
      <c r="G14" s="179">
        <v>2017</v>
      </c>
      <c r="H14" s="180">
        <v>385</v>
      </c>
      <c r="I14" s="180">
        <v>433.3</v>
      </c>
      <c r="J14" s="180"/>
      <c r="K14" s="180"/>
      <c r="L14" s="180" t="s">
        <v>214</v>
      </c>
      <c r="M14" s="180" t="s">
        <v>214</v>
      </c>
      <c r="N14" s="180"/>
      <c r="O14" s="180" t="s">
        <v>214</v>
      </c>
      <c r="P14" s="180"/>
    </row>
    <row r="15" spans="1:16" ht="29" x14ac:dyDescent="0.35">
      <c r="B15" s="177" t="s">
        <v>231</v>
      </c>
      <c r="C15" s="177" t="s">
        <v>211</v>
      </c>
      <c r="D15" s="177" t="s">
        <v>232</v>
      </c>
      <c r="E15" s="178" t="s">
        <v>213</v>
      </c>
      <c r="F15" s="337" t="s">
        <v>233</v>
      </c>
      <c r="G15" s="179">
        <v>1984</v>
      </c>
      <c r="H15" s="180">
        <v>357</v>
      </c>
      <c r="I15" s="180">
        <v>357</v>
      </c>
      <c r="J15" s="180" t="s">
        <v>215</v>
      </c>
      <c r="K15" s="180" t="s">
        <v>215</v>
      </c>
      <c r="L15" s="180" t="s">
        <v>215</v>
      </c>
      <c r="M15" s="180" t="s">
        <v>215</v>
      </c>
      <c r="N15" s="180" t="s">
        <v>215</v>
      </c>
      <c r="O15" s="180" t="s">
        <v>215</v>
      </c>
      <c r="P15" s="180" t="s">
        <v>214</v>
      </c>
    </row>
    <row r="16" spans="1:16" ht="72.5" x14ac:dyDescent="0.35">
      <c r="B16" s="177" t="s">
        <v>231</v>
      </c>
      <c r="C16" s="177" t="s">
        <v>234</v>
      </c>
      <c r="D16" s="177" t="s">
        <v>235</v>
      </c>
      <c r="E16" s="182" t="s">
        <v>520</v>
      </c>
      <c r="F16" s="337" t="s">
        <v>521</v>
      </c>
      <c r="G16" s="179">
        <v>1985</v>
      </c>
      <c r="H16" s="180">
        <v>357</v>
      </c>
      <c r="I16" s="180">
        <v>380</v>
      </c>
      <c r="J16" s="180" t="s">
        <v>214</v>
      </c>
      <c r="K16" s="180" t="s">
        <v>214</v>
      </c>
      <c r="L16" s="180" t="s">
        <v>215</v>
      </c>
      <c r="M16" s="180" t="s">
        <v>215</v>
      </c>
      <c r="N16" s="180" t="s">
        <v>214</v>
      </c>
      <c r="O16" s="180" t="s">
        <v>215</v>
      </c>
      <c r="P16" s="180" t="s">
        <v>215</v>
      </c>
    </row>
    <row r="17" spans="1:16" x14ac:dyDescent="0.35">
      <c r="B17" s="177" t="s">
        <v>236</v>
      </c>
      <c r="C17" s="177" t="s">
        <v>429</v>
      </c>
      <c r="D17" s="177" t="s">
        <v>237</v>
      </c>
      <c r="E17" s="178" t="s">
        <v>213</v>
      </c>
      <c r="F17" s="337" t="s">
        <v>238</v>
      </c>
      <c r="G17" s="179">
        <v>1982</v>
      </c>
      <c r="H17" s="180">
        <v>52</v>
      </c>
      <c r="I17" s="180">
        <v>52</v>
      </c>
      <c r="J17" s="180" t="s">
        <v>215</v>
      </c>
      <c r="K17" s="180" t="s">
        <v>215</v>
      </c>
      <c r="L17" s="180" t="s">
        <v>215</v>
      </c>
      <c r="M17" s="180" t="s">
        <v>215</v>
      </c>
      <c r="N17" s="180" t="s">
        <v>215</v>
      </c>
      <c r="O17" s="180" t="s">
        <v>214</v>
      </c>
      <c r="P17" s="180" t="s">
        <v>215</v>
      </c>
    </row>
    <row r="18" spans="1:16" x14ac:dyDescent="0.35">
      <c r="A18" s="269"/>
      <c r="B18" s="194" t="s">
        <v>548</v>
      </c>
      <c r="C18" s="194"/>
      <c r="D18" s="194"/>
      <c r="E18" s="339" t="s">
        <v>549</v>
      </c>
      <c r="F18" s="340"/>
      <c r="G18" s="341"/>
      <c r="H18" s="342">
        <v>1578.1</v>
      </c>
      <c r="I18" s="342">
        <v>1683.3</v>
      </c>
      <c r="J18" s="197"/>
      <c r="K18" s="197"/>
      <c r="L18" s="197"/>
      <c r="M18" s="197"/>
      <c r="N18" s="197"/>
      <c r="O18" s="197"/>
      <c r="P18" s="197"/>
    </row>
    <row r="19" spans="1:16" x14ac:dyDescent="0.35">
      <c r="A19" s="269"/>
      <c r="B19" s="194" t="s">
        <v>550</v>
      </c>
      <c r="C19" s="194"/>
      <c r="D19" s="194"/>
      <c r="E19" s="339" t="s">
        <v>549</v>
      </c>
      <c r="F19" s="340"/>
      <c r="G19" s="341"/>
      <c r="H19" s="343">
        <v>1578.1</v>
      </c>
      <c r="I19" s="343">
        <v>1683.3</v>
      </c>
      <c r="J19" s="197"/>
      <c r="K19" s="197"/>
      <c r="L19" s="197"/>
      <c r="M19" s="197"/>
      <c r="N19" s="197"/>
      <c r="O19" s="197"/>
      <c r="P19" s="197"/>
    </row>
    <row r="20" spans="1:16" x14ac:dyDescent="0.35">
      <c r="F20" s="199"/>
      <c r="G20" s="200"/>
      <c r="H20" s="201"/>
      <c r="I20" s="201"/>
      <c r="J20" s="200"/>
      <c r="K20" s="200"/>
      <c r="L20" s="200"/>
      <c r="M20" s="200"/>
      <c r="N20" s="200"/>
      <c r="O20" s="200"/>
      <c r="P20" s="200"/>
    </row>
    <row r="21" spans="1:16" x14ac:dyDescent="0.35">
      <c r="B21" s="194" t="s">
        <v>36</v>
      </c>
      <c r="F21" s="199"/>
      <c r="G21" s="200"/>
      <c r="H21" s="201"/>
      <c r="I21" s="201"/>
      <c r="J21" s="200"/>
      <c r="K21" s="200"/>
      <c r="L21" s="200"/>
      <c r="M21" s="200"/>
      <c r="N21" s="200"/>
      <c r="O21" s="200"/>
      <c r="P21" s="200"/>
    </row>
    <row r="22" spans="1:16" x14ac:dyDescent="0.35">
      <c r="A22" s="344"/>
      <c r="B22" s="183" t="s">
        <v>239</v>
      </c>
      <c r="C22" s="183" t="s">
        <v>240</v>
      </c>
      <c r="D22" s="183" t="s">
        <v>241</v>
      </c>
      <c r="E22" s="178" t="s">
        <v>213</v>
      </c>
      <c r="F22" s="337" t="s">
        <v>242</v>
      </c>
      <c r="G22" s="179">
        <v>2008</v>
      </c>
      <c r="H22" s="180">
        <v>64</v>
      </c>
      <c r="I22" s="180">
        <v>70</v>
      </c>
      <c r="J22" s="181" t="s">
        <v>215</v>
      </c>
      <c r="K22" s="181" t="s">
        <v>215</v>
      </c>
      <c r="L22" s="181" t="s">
        <v>214</v>
      </c>
      <c r="M22" s="181" t="s">
        <v>215</v>
      </c>
      <c r="N22" s="181" t="s">
        <v>215</v>
      </c>
      <c r="O22" s="181" t="s">
        <v>215</v>
      </c>
      <c r="P22" s="181" t="s">
        <v>214</v>
      </c>
    </row>
    <row r="23" spans="1:16" ht="29" x14ac:dyDescent="0.35">
      <c r="A23" s="344"/>
      <c r="B23" s="183" t="s">
        <v>239</v>
      </c>
      <c r="C23" s="183" t="s">
        <v>234</v>
      </c>
      <c r="D23" s="183" t="s">
        <v>243</v>
      </c>
      <c r="E23" s="178" t="s">
        <v>213</v>
      </c>
      <c r="F23" s="337" t="s">
        <v>244</v>
      </c>
      <c r="G23" s="179">
        <v>2020</v>
      </c>
      <c r="H23" s="180">
        <v>145</v>
      </c>
      <c r="I23" s="180">
        <v>145</v>
      </c>
      <c r="J23" s="181" t="s">
        <v>215</v>
      </c>
      <c r="K23" s="181" t="s">
        <v>215</v>
      </c>
      <c r="L23" s="181" t="s">
        <v>214</v>
      </c>
      <c r="M23" s="181" t="s">
        <v>215</v>
      </c>
      <c r="N23" s="181" t="s">
        <v>215</v>
      </c>
      <c r="O23" s="181" t="s">
        <v>214</v>
      </c>
      <c r="P23" s="181" t="s">
        <v>215</v>
      </c>
    </row>
    <row r="24" spans="1:16" ht="29" x14ac:dyDescent="0.35">
      <c r="A24" s="344"/>
      <c r="B24" s="183" t="s">
        <v>245</v>
      </c>
      <c r="C24" s="183" t="s">
        <v>246</v>
      </c>
      <c r="D24" s="183" t="s">
        <v>247</v>
      </c>
      <c r="E24" s="178" t="s">
        <v>213</v>
      </c>
      <c r="F24" s="337" t="s">
        <v>248</v>
      </c>
      <c r="G24" s="179">
        <v>2020</v>
      </c>
      <c r="H24" s="180">
        <v>26</v>
      </c>
      <c r="I24" s="180">
        <v>26</v>
      </c>
      <c r="J24" s="181" t="s">
        <v>215</v>
      </c>
      <c r="K24" s="181" t="s">
        <v>215</v>
      </c>
      <c r="L24" s="181" t="s">
        <v>215</v>
      </c>
      <c r="M24" s="181" t="s">
        <v>215</v>
      </c>
      <c r="N24" s="181" t="s">
        <v>215</v>
      </c>
      <c r="O24" s="181" t="s">
        <v>214</v>
      </c>
      <c r="P24" s="181" t="s">
        <v>215</v>
      </c>
    </row>
    <row r="25" spans="1:16" ht="29" x14ac:dyDescent="0.35">
      <c r="A25" s="344"/>
      <c r="B25" s="183" t="s">
        <v>249</v>
      </c>
      <c r="C25" s="183" t="s">
        <v>240</v>
      </c>
      <c r="D25" s="183" t="s">
        <v>250</v>
      </c>
      <c r="E25" s="178" t="s">
        <v>213</v>
      </c>
      <c r="F25" s="337" t="s">
        <v>251</v>
      </c>
      <c r="G25" s="179">
        <v>1990</v>
      </c>
      <c r="H25" s="180">
        <v>250</v>
      </c>
      <c r="I25" s="180">
        <v>250</v>
      </c>
      <c r="J25" s="181" t="s">
        <v>215</v>
      </c>
      <c r="K25" s="181" t="s">
        <v>215</v>
      </c>
      <c r="L25" s="181" t="s">
        <v>215</v>
      </c>
      <c r="M25" s="181" t="s">
        <v>215</v>
      </c>
      <c r="N25" s="181" t="s">
        <v>215</v>
      </c>
      <c r="O25" s="181" t="s">
        <v>215</v>
      </c>
      <c r="P25" s="181" t="s">
        <v>214</v>
      </c>
    </row>
    <row r="26" spans="1:16" ht="72.5" x14ac:dyDescent="0.35">
      <c r="A26" s="269"/>
      <c r="B26" s="183" t="s">
        <v>249</v>
      </c>
      <c r="C26" s="183" t="s">
        <v>252</v>
      </c>
      <c r="D26" s="345" t="s">
        <v>253</v>
      </c>
      <c r="E26" s="178" t="s">
        <v>213</v>
      </c>
      <c r="F26" s="337" t="s">
        <v>254</v>
      </c>
      <c r="G26" s="179">
        <v>2002</v>
      </c>
      <c r="H26" s="180">
        <v>520</v>
      </c>
      <c r="I26" s="180">
        <v>570</v>
      </c>
      <c r="J26" s="181" t="s">
        <v>215</v>
      </c>
      <c r="K26" s="181" t="s">
        <v>214</v>
      </c>
      <c r="L26" s="181" t="s">
        <v>215</v>
      </c>
      <c r="M26" s="181" t="s">
        <v>214</v>
      </c>
      <c r="N26" s="181" t="s">
        <v>214</v>
      </c>
      <c r="O26" s="181" t="s">
        <v>215</v>
      </c>
      <c r="P26" s="181" t="s">
        <v>214</v>
      </c>
    </row>
    <row r="27" spans="1:16" x14ac:dyDescent="0.35">
      <c r="A27" s="344"/>
      <c r="B27" s="183" t="s">
        <v>249</v>
      </c>
      <c r="C27" s="183" t="s">
        <v>255</v>
      </c>
      <c r="D27" s="183" t="s">
        <v>430</v>
      </c>
      <c r="E27" s="178" t="s">
        <v>213</v>
      </c>
      <c r="F27" s="337" t="s">
        <v>256</v>
      </c>
      <c r="G27" s="179">
        <v>2001</v>
      </c>
      <c r="H27" s="180">
        <v>2.7</v>
      </c>
      <c r="I27" s="180">
        <v>2.7</v>
      </c>
      <c r="J27" s="181" t="s">
        <v>215</v>
      </c>
      <c r="K27" s="181" t="s">
        <v>215</v>
      </c>
      <c r="L27" s="181" t="s">
        <v>214</v>
      </c>
      <c r="M27" s="181" t="s">
        <v>215</v>
      </c>
      <c r="N27" s="181" t="s">
        <v>215</v>
      </c>
      <c r="O27" s="181" t="s">
        <v>215</v>
      </c>
      <c r="P27" s="181" t="s">
        <v>215</v>
      </c>
    </row>
    <row r="28" spans="1:16" x14ac:dyDescent="0.35">
      <c r="A28" s="344"/>
      <c r="B28" s="183" t="s">
        <v>257</v>
      </c>
      <c r="C28" s="183" t="s">
        <v>219</v>
      </c>
      <c r="D28" s="183" t="s">
        <v>258</v>
      </c>
      <c r="E28" s="178" t="s">
        <v>213</v>
      </c>
      <c r="F28" s="337" t="s">
        <v>259</v>
      </c>
      <c r="G28" s="179">
        <v>2004</v>
      </c>
      <c r="H28" s="180">
        <v>21</v>
      </c>
      <c r="I28" s="180">
        <v>21</v>
      </c>
      <c r="J28" s="181" t="s">
        <v>215</v>
      </c>
      <c r="K28" s="181" t="s">
        <v>215</v>
      </c>
      <c r="L28" s="181" t="s">
        <v>215</v>
      </c>
      <c r="M28" s="181" t="s">
        <v>214</v>
      </c>
      <c r="N28" s="181" t="s">
        <v>215</v>
      </c>
      <c r="O28" s="181" t="s">
        <v>215</v>
      </c>
      <c r="P28" s="181" t="s">
        <v>215</v>
      </c>
    </row>
    <row r="29" spans="1:16" ht="29" x14ac:dyDescent="0.35">
      <c r="A29" s="269"/>
      <c r="B29" s="183" t="s">
        <v>260</v>
      </c>
      <c r="C29" s="183" t="s">
        <v>431</v>
      </c>
      <c r="D29" s="345" t="s">
        <v>261</v>
      </c>
      <c r="E29" s="178" t="s">
        <v>213</v>
      </c>
      <c r="F29" s="337" t="s">
        <v>262</v>
      </c>
      <c r="G29" s="179">
        <v>1995</v>
      </c>
      <c r="H29" s="180">
        <v>37</v>
      </c>
      <c r="I29" s="180">
        <v>37</v>
      </c>
      <c r="J29" s="181" t="s">
        <v>214</v>
      </c>
      <c r="K29" s="181" t="s">
        <v>214</v>
      </c>
      <c r="L29" s="181" t="s">
        <v>215</v>
      </c>
      <c r="M29" s="181" t="s">
        <v>215</v>
      </c>
      <c r="N29" s="181" t="s">
        <v>215</v>
      </c>
      <c r="O29" s="181" t="s">
        <v>214</v>
      </c>
      <c r="P29" s="181" t="s">
        <v>215</v>
      </c>
    </row>
    <row r="30" spans="1:16" x14ac:dyDescent="0.35">
      <c r="A30" s="269"/>
      <c r="B30" s="194" t="s">
        <v>551</v>
      </c>
      <c r="C30" s="194"/>
      <c r="D30" s="194"/>
      <c r="E30" s="339" t="s">
        <v>549</v>
      </c>
      <c r="F30" s="195"/>
      <c r="G30" s="194"/>
      <c r="H30" s="214">
        <v>1065.7</v>
      </c>
      <c r="I30" s="214">
        <v>1121.7</v>
      </c>
      <c r="J30" s="198"/>
      <c r="K30" s="198"/>
      <c r="L30" s="198"/>
      <c r="M30" s="198"/>
      <c r="N30" s="198"/>
      <c r="O30" s="198"/>
      <c r="P30" s="198"/>
    </row>
    <row r="31" spans="1:16" x14ac:dyDescent="0.35">
      <c r="A31" s="269"/>
      <c r="B31" s="194" t="s">
        <v>552</v>
      </c>
      <c r="C31" s="194"/>
      <c r="D31" s="194"/>
      <c r="E31" s="339" t="s">
        <v>549</v>
      </c>
      <c r="F31" s="195"/>
      <c r="G31" s="194"/>
      <c r="H31" s="214">
        <v>1065.7</v>
      </c>
      <c r="I31" s="214">
        <v>1121.7</v>
      </c>
      <c r="J31" s="198"/>
      <c r="K31" s="198"/>
      <c r="L31" s="198"/>
      <c r="M31" s="198"/>
      <c r="N31" s="198"/>
      <c r="O31" s="198"/>
      <c r="P31" s="198"/>
    </row>
    <row r="32" spans="1:16" x14ac:dyDescent="0.35">
      <c r="E32" s="346"/>
      <c r="F32" s="199"/>
      <c r="J32" s="202"/>
      <c r="K32" s="202"/>
      <c r="L32" s="202"/>
      <c r="M32" s="202"/>
      <c r="N32" s="202"/>
      <c r="O32" s="202"/>
      <c r="P32" s="202"/>
    </row>
    <row r="33" spans="1:24" x14ac:dyDescent="0.35">
      <c r="A33" s="269"/>
      <c r="B33" s="184" t="s">
        <v>553</v>
      </c>
      <c r="C33" s="185"/>
      <c r="D33" s="185"/>
      <c r="E33" s="186" t="s">
        <v>554</v>
      </c>
      <c r="F33" s="185"/>
      <c r="G33" s="185"/>
      <c r="H33" s="187">
        <v>2643.8</v>
      </c>
      <c r="I33" s="187">
        <v>2805</v>
      </c>
      <c r="J33" s="185"/>
      <c r="K33" s="185"/>
      <c r="L33" s="185"/>
      <c r="M33" s="185"/>
      <c r="N33" s="185"/>
      <c r="O33" s="185"/>
      <c r="P33" s="185"/>
      <c r="Q33" s="188"/>
      <c r="R33" s="188"/>
      <c r="S33" s="188"/>
      <c r="T33" s="188"/>
      <c r="U33" s="188"/>
      <c r="V33" s="188"/>
      <c r="W33" s="188"/>
      <c r="X33" s="189"/>
    </row>
    <row r="34" spans="1:24" x14ac:dyDescent="0.35">
      <c r="A34" s="269"/>
      <c r="B34" s="184" t="s">
        <v>555</v>
      </c>
      <c r="C34" s="185"/>
      <c r="D34" s="185"/>
      <c r="E34" s="186" t="s">
        <v>554</v>
      </c>
      <c r="F34" s="185"/>
      <c r="G34" s="185"/>
      <c r="H34" s="187">
        <v>2643.8</v>
      </c>
      <c r="I34" s="187">
        <v>2805</v>
      </c>
      <c r="J34" s="185"/>
      <c r="K34" s="185"/>
      <c r="L34" s="185"/>
      <c r="M34" s="185"/>
      <c r="N34" s="185"/>
      <c r="O34" s="185"/>
      <c r="P34" s="185"/>
      <c r="Q34" s="188"/>
      <c r="R34" s="188"/>
      <c r="S34" s="188"/>
      <c r="T34" s="188"/>
      <c r="U34" s="188"/>
      <c r="V34" s="188"/>
      <c r="W34" s="188"/>
      <c r="X34" s="189"/>
    </row>
    <row r="35" spans="1:24" x14ac:dyDescent="0.35">
      <c r="B35" s="190" t="s">
        <v>556</v>
      </c>
      <c r="F35" s="199"/>
    </row>
    <row r="36" spans="1:24" x14ac:dyDescent="0.35">
      <c r="F36" s="199"/>
    </row>
    <row r="37" spans="1:24" x14ac:dyDescent="0.35">
      <c r="F37" s="199"/>
    </row>
    <row r="38" spans="1:24" s="241" customFormat="1" ht="17" x14ac:dyDescent="0.4">
      <c r="A38" s="49"/>
      <c r="B38" s="49" t="s">
        <v>263</v>
      </c>
      <c r="C38" s="49"/>
      <c r="D38" s="49"/>
      <c r="E38" s="49"/>
      <c r="F38" s="176"/>
      <c r="G38" s="49"/>
      <c r="H38" s="49"/>
      <c r="I38" s="49"/>
      <c r="J38" s="49"/>
      <c r="K38" s="49"/>
      <c r="L38" s="49"/>
      <c r="M38" s="49"/>
      <c r="N38" s="49"/>
      <c r="O38" s="49"/>
      <c r="P38" s="49"/>
    </row>
    <row r="39" spans="1:24" x14ac:dyDescent="0.35">
      <c r="F39" s="199"/>
    </row>
    <row r="40" spans="1:24" x14ac:dyDescent="0.35">
      <c r="B40" s="347" t="s">
        <v>204</v>
      </c>
      <c r="C40" s="347" t="s">
        <v>205</v>
      </c>
      <c r="D40" s="347" t="s">
        <v>206</v>
      </c>
      <c r="E40" s="347" t="s">
        <v>52</v>
      </c>
      <c r="F40" s="335" t="s">
        <v>207</v>
      </c>
      <c r="G40" s="347" t="s">
        <v>208</v>
      </c>
      <c r="H40" s="347" t="s">
        <v>104</v>
      </c>
      <c r="I40" s="347" t="s">
        <v>209</v>
      </c>
      <c r="J40" s="348" t="s">
        <v>15</v>
      </c>
      <c r="K40" s="348" t="s">
        <v>19</v>
      </c>
      <c r="L40" s="348" t="s">
        <v>20</v>
      </c>
      <c r="M40" s="348" t="s">
        <v>17</v>
      </c>
      <c r="N40" s="348" t="s">
        <v>26</v>
      </c>
      <c r="O40" s="348" t="s">
        <v>23</v>
      </c>
      <c r="P40" s="348" t="s">
        <v>24</v>
      </c>
    </row>
    <row r="41" spans="1:24" x14ac:dyDescent="0.35">
      <c r="B41" s="194" t="s">
        <v>35</v>
      </c>
      <c r="C41" s="194"/>
      <c r="D41" s="194"/>
      <c r="E41" s="194"/>
      <c r="F41" s="195"/>
      <c r="G41" s="198"/>
      <c r="H41" s="349"/>
      <c r="I41" s="349"/>
      <c r="J41" s="198"/>
      <c r="K41" s="198"/>
      <c r="L41" s="198"/>
      <c r="M41" s="198"/>
      <c r="N41" s="198"/>
      <c r="O41" s="198"/>
      <c r="P41" s="198"/>
    </row>
    <row r="42" spans="1:24" x14ac:dyDescent="0.35">
      <c r="B42" s="183" t="s">
        <v>231</v>
      </c>
      <c r="C42" s="183" t="s">
        <v>264</v>
      </c>
      <c r="D42" s="183" t="s">
        <v>265</v>
      </c>
      <c r="E42" s="193" t="s">
        <v>213</v>
      </c>
      <c r="F42" s="337"/>
      <c r="G42" s="179">
        <v>1986</v>
      </c>
      <c r="H42" s="180">
        <v>14</v>
      </c>
      <c r="I42" s="180">
        <v>14</v>
      </c>
      <c r="J42" s="181" t="s">
        <v>215</v>
      </c>
      <c r="K42" s="181" t="s">
        <v>215</v>
      </c>
      <c r="L42" s="181" t="s">
        <v>214</v>
      </c>
      <c r="M42" s="181" t="s">
        <v>215</v>
      </c>
      <c r="N42" s="181" t="s">
        <v>215</v>
      </c>
      <c r="O42" s="181" t="s">
        <v>215</v>
      </c>
      <c r="P42" s="181" t="s">
        <v>215</v>
      </c>
    </row>
    <row r="43" spans="1:24" x14ac:dyDescent="0.35">
      <c r="A43" s="269"/>
      <c r="B43" s="194" t="s">
        <v>548</v>
      </c>
      <c r="C43" s="194"/>
      <c r="D43" s="194"/>
      <c r="E43" s="194" t="s">
        <v>557</v>
      </c>
      <c r="F43" s="195"/>
      <c r="G43" s="196"/>
      <c r="H43" s="349">
        <v>14</v>
      </c>
      <c r="I43" s="349">
        <v>14</v>
      </c>
      <c r="J43" s="198"/>
      <c r="K43" s="198"/>
      <c r="L43" s="198"/>
      <c r="M43" s="198"/>
      <c r="N43" s="198"/>
      <c r="O43" s="198"/>
      <c r="P43" s="198"/>
    </row>
    <row r="44" spans="1:24" x14ac:dyDescent="0.35">
      <c r="A44" s="269"/>
      <c r="B44" s="194" t="s">
        <v>550</v>
      </c>
      <c r="C44" s="194"/>
      <c r="D44" s="194"/>
      <c r="E44" s="339" t="s">
        <v>557</v>
      </c>
      <c r="F44" s="340"/>
      <c r="G44" s="341"/>
      <c r="H44" s="343">
        <v>14</v>
      </c>
      <c r="I44" s="343">
        <v>14</v>
      </c>
      <c r="J44" s="197"/>
      <c r="K44" s="197"/>
      <c r="L44" s="197"/>
      <c r="M44" s="197"/>
      <c r="N44" s="197"/>
      <c r="O44" s="197"/>
      <c r="P44" s="197"/>
    </row>
    <row r="45" spans="1:24" x14ac:dyDescent="0.35">
      <c r="F45" s="199"/>
      <c r="G45" s="200"/>
      <c r="H45" s="201"/>
      <c r="I45" s="201"/>
      <c r="J45" s="198"/>
      <c r="K45" s="198"/>
      <c r="L45" s="198"/>
      <c r="M45" s="198"/>
      <c r="N45" s="198"/>
      <c r="O45" s="198"/>
      <c r="P45" s="198"/>
    </row>
    <row r="46" spans="1:24" x14ac:dyDescent="0.35">
      <c r="B46" s="194" t="s">
        <v>36</v>
      </c>
      <c r="F46" s="199"/>
      <c r="G46" s="200"/>
      <c r="H46" s="201"/>
      <c r="I46" s="201"/>
      <c r="J46" s="202"/>
      <c r="K46" s="202"/>
      <c r="L46" s="202"/>
      <c r="M46" s="202"/>
      <c r="N46" s="202"/>
      <c r="O46" s="202"/>
      <c r="P46" s="202"/>
    </row>
    <row r="47" spans="1:24" ht="72.5" x14ac:dyDescent="0.35">
      <c r="B47" s="183" t="s">
        <v>266</v>
      </c>
      <c r="C47" s="183" t="s">
        <v>267</v>
      </c>
      <c r="D47" s="183" t="s">
        <v>268</v>
      </c>
      <c r="E47" s="182" t="s">
        <v>520</v>
      </c>
      <c r="F47" s="337" t="s">
        <v>432</v>
      </c>
      <c r="G47" s="179">
        <v>1974</v>
      </c>
      <c r="H47" s="180">
        <v>260</v>
      </c>
      <c r="I47" s="180">
        <v>260</v>
      </c>
      <c r="J47" s="181" t="s">
        <v>215</v>
      </c>
      <c r="K47" s="181" t="s">
        <v>215</v>
      </c>
      <c r="L47" s="181" t="s">
        <v>214</v>
      </c>
      <c r="M47" s="181" t="s">
        <v>215</v>
      </c>
      <c r="N47" s="181" t="s">
        <v>215</v>
      </c>
      <c r="O47" s="181" t="s">
        <v>215</v>
      </c>
      <c r="P47" s="181" t="s">
        <v>215</v>
      </c>
    </row>
    <row r="48" spans="1:24" x14ac:dyDescent="0.35">
      <c r="B48" s="183" t="s">
        <v>266</v>
      </c>
      <c r="C48" s="183" t="s">
        <v>269</v>
      </c>
      <c r="D48" s="183" t="s">
        <v>270</v>
      </c>
      <c r="E48" s="178" t="s">
        <v>213</v>
      </c>
      <c r="F48" s="337"/>
      <c r="G48" s="179">
        <v>1976</v>
      </c>
      <c r="H48" s="180">
        <v>260</v>
      </c>
      <c r="I48" s="180">
        <v>260</v>
      </c>
      <c r="J48" s="181" t="s">
        <v>215</v>
      </c>
      <c r="K48" s="181" t="s">
        <v>215</v>
      </c>
      <c r="L48" s="181" t="s">
        <v>214</v>
      </c>
      <c r="M48" s="181" t="s">
        <v>215</v>
      </c>
      <c r="N48" s="181" t="s">
        <v>215</v>
      </c>
      <c r="O48" s="181" t="s">
        <v>215</v>
      </c>
      <c r="P48" s="181" t="s">
        <v>215</v>
      </c>
    </row>
    <row r="49" spans="1:1023 1027:10238 10242:11264 11268:16384" x14ac:dyDescent="0.35">
      <c r="B49" s="183" t="s">
        <v>266</v>
      </c>
      <c r="C49" s="183" t="s">
        <v>271</v>
      </c>
      <c r="D49" s="183" t="s">
        <v>272</v>
      </c>
      <c r="E49" s="178" t="s">
        <v>213</v>
      </c>
      <c r="F49" s="337"/>
      <c r="G49" s="179">
        <v>1973</v>
      </c>
      <c r="H49" s="180">
        <v>18</v>
      </c>
      <c r="I49" s="180">
        <v>18</v>
      </c>
      <c r="J49" s="181" t="s">
        <v>215</v>
      </c>
      <c r="K49" s="181" t="s">
        <v>215</v>
      </c>
      <c r="L49" s="181" t="s">
        <v>214</v>
      </c>
      <c r="M49" s="181" t="s">
        <v>215</v>
      </c>
      <c r="N49" s="181" t="s">
        <v>215</v>
      </c>
      <c r="O49" s="181" t="s">
        <v>215</v>
      </c>
      <c r="P49" s="181" t="s">
        <v>215</v>
      </c>
    </row>
    <row r="50" spans="1:1023 1027:10238 10242:11264 11268:16384" x14ac:dyDescent="0.35">
      <c r="B50" s="183" t="s">
        <v>266</v>
      </c>
      <c r="C50" s="183" t="s">
        <v>273</v>
      </c>
      <c r="D50" s="183" t="s">
        <v>274</v>
      </c>
      <c r="E50" s="178" t="s">
        <v>213</v>
      </c>
      <c r="F50" s="337"/>
      <c r="G50" s="179">
        <v>1983</v>
      </c>
      <c r="H50" s="180">
        <v>2</v>
      </c>
      <c r="I50" s="180">
        <v>2</v>
      </c>
      <c r="J50" s="181" t="s">
        <v>215</v>
      </c>
      <c r="K50" s="181" t="s">
        <v>215</v>
      </c>
      <c r="L50" s="181" t="s">
        <v>214</v>
      </c>
      <c r="M50" s="181" t="s">
        <v>215</v>
      </c>
      <c r="N50" s="181" t="s">
        <v>215</v>
      </c>
      <c r="O50" s="181" t="s">
        <v>215</v>
      </c>
      <c r="P50" s="181" t="s">
        <v>215</v>
      </c>
    </row>
    <row r="51" spans="1:1023 1027:10238 10242:11264 11268:16384" x14ac:dyDescent="0.35">
      <c r="B51" s="183" t="s">
        <v>266</v>
      </c>
      <c r="C51" s="183" t="s">
        <v>275</v>
      </c>
      <c r="D51" s="183" t="s">
        <v>276</v>
      </c>
      <c r="E51" s="178" t="s">
        <v>213</v>
      </c>
      <c r="F51" s="337"/>
      <c r="G51" s="179">
        <v>1973</v>
      </c>
      <c r="H51" s="180">
        <v>63</v>
      </c>
      <c r="I51" s="180">
        <v>65</v>
      </c>
      <c r="J51" s="181" t="s">
        <v>215</v>
      </c>
      <c r="K51" s="181" t="s">
        <v>215</v>
      </c>
      <c r="L51" s="181" t="s">
        <v>214</v>
      </c>
      <c r="M51" s="181" t="s">
        <v>215</v>
      </c>
      <c r="N51" s="181" t="s">
        <v>215</v>
      </c>
      <c r="O51" s="181" t="s">
        <v>215</v>
      </c>
      <c r="P51" s="181" t="s">
        <v>215</v>
      </c>
    </row>
    <row r="52" spans="1:1023 1027:10238 10242:11264 11268:16384" x14ac:dyDescent="0.35">
      <c r="B52" s="183" t="s">
        <v>266</v>
      </c>
      <c r="C52" s="183" t="s">
        <v>277</v>
      </c>
      <c r="D52" s="183" t="s">
        <v>278</v>
      </c>
      <c r="E52" s="178" t="s">
        <v>213</v>
      </c>
      <c r="F52" s="337"/>
      <c r="G52" s="179">
        <v>1973</v>
      </c>
      <c r="H52" s="180">
        <v>63</v>
      </c>
      <c r="I52" s="180">
        <v>65</v>
      </c>
      <c r="J52" s="181" t="s">
        <v>215</v>
      </c>
      <c r="K52" s="181" t="s">
        <v>215</v>
      </c>
      <c r="L52" s="181" t="s">
        <v>214</v>
      </c>
      <c r="M52" s="181" t="s">
        <v>215</v>
      </c>
      <c r="N52" s="181" t="s">
        <v>215</v>
      </c>
      <c r="O52" s="181" t="s">
        <v>215</v>
      </c>
      <c r="P52" s="181" t="s">
        <v>215</v>
      </c>
    </row>
    <row r="53" spans="1:1023 1027:10238 10242:11264 11268:16384" x14ac:dyDescent="0.35">
      <c r="B53" s="183" t="s">
        <v>279</v>
      </c>
      <c r="C53" s="183" t="s">
        <v>280</v>
      </c>
      <c r="D53" s="183" t="s">
        <v>281</v>
      </c>
      <c r="E53" s="178" t="s">
        <v>213</v>
      </c>
      <c r="F53" s="337"/>
      <c r="G53" s="179">
        <v>1975</v>
      </c>
      <c r="H53" s="180">
        <v>70</v>
      </c>
      <c r="I53" s="180">
        <v>70</v>
      </c>
      <c r="J53" s="181" t="s">
        <v>215</v>
      </c>
      <c r="K53" s="181" t="s">
        <v>215</v>
      </c>
      <c r="L53" s="181" t="s">
        <v>214</v>
      </c>
      <c r="M53" s="181" t="s">
        <v>215</v>
      </c>
      <c r="N53" s="181" t="s">
        <v>215</v>
      </c>
      <c r="O53" s="181" t="s">
        <v>215</v>
      </c>
      <c r="P53" s="181" t="s">
        <v>215</v>
      </c>
    </row>
    <row r="54" spans="1:1023 1027:10238 10242:11264 11268:16384" x14ac:dyDescent="0.35">
      <c r="B54" s="183" t="s">
        <v>260</v>
      </c>
      <c r="C54" s="183" t="s">
        <v>282</v>
      </c>
      <c r="D54" s="183" t="s">
        <v>283</v>
      </c>
      <c r="E54" s="178" t="s">
        <v>213</v>
      </c>
      <c r="F54" s="337"/>
      <c r="G54" s="179">
        <v>1972</v>
      </c>
      <c r="H54" s="180">
        <v>19.600000000000001</v>
      </c>
      <c r="I54" s="180">
        <v>19.600000000000001</v>
      </c>
      <c r="J54" s="181" t="s">
        <v>215</v>
      </c>
      <c r="K54" s="181" t="s">
        <v>214</v>
      </c>
      <c r="L54" s="181" t="s">
        <v>214</v>
      </c>
      <c r="M54" s="181" t="s">
        <v>215</v>
      </c>
      <c r="N54" s="181" t="s">
        <v>215</v>
      </c>
      <c r="O54" s="181" t="s">
        <v>215</v>
      </c>
      <c r="P54" s="181" t="s">
        <v>215</v>
      </c>
    </row>
    <row r="55" spans="1:1023 1027:10238 10242:11264 11268:16384" x14ac:dyDescent="0.35">
      <c r="A55" s="350"/>
      <c r="B55" s="183" t="s">
        <v>260</v>
      </c>
      <c r="C55" s="183" t="s">
        <v>264</v>
      </c>
      <c r="D55" s="183" t="s">
        <v>284</v>
      </c>
      <c r="E55" s="178" t="s">
        <v>213</v>
      </c>
      <c r="F55" s="337"/>
      <c r="G55" s="179">
        <v>1974</v>
      </c>
      <c r="H55" s="180">
        <v>27.5</v>
      </c>
      <c r="I55" s="180">
        <v>27.5</v>
      </c>
      <c r="J55" s="181" t="s">
        <v>215</v>
      </c>
      <c r="K55" s="181" t="s">
        <v>214</v>
      </c>
      <c r="L55" s="181" t="s">
        <v>215</v>
      </c>
      <c r="M55" s="181" t="s">
        <v>215</v>
      </c>
      <c r="N55" s="181" t="s">
        <v>215</v>
      </c>
      <c r="O55" s="181" t="s">
        <v>215</v>
      </c>
      <c r="P55" s="181" t="s">
        <v>215</v>
      </c>
    </row>
    <row r="56" spans="1:1023 1027:10238 10242:11264 11268:16384" x14ac:dyDescent="0.35">
      <c r="A56" s="350"/>
      <c r="B56" s="183" t="s">
        <v>260</v>
      </c>
      <c r="C56" s="183" t="s">
        <v>285</v>
      </c>
      <c r="D56" s="183" t="s">
        <v>286</v>
      </c>
      <c r="E56" s="178" t="s">
        <v>213</v>
      </c>
      <c r="F56" s="337"/>
      <c r="G56" s="179">
        <v>2007</v>
      </c>
      <c r="H56" s="180">
        <v>15</v>
      </c>
      <c r="I56" s="180">
        <v>15</v>
      </c>
      <c r="J56" s="181" t="s">
        <v>215</v>
      </c>
      <c r="K56" s="181" t="s">
        <v>215</v>
      </c>
      <c r="L56" s="181" t="s">
        <v>214</v>
      </c>
      <c r="M56" s="181" t="s">
        <v>215</v>
      </c>
      <c r="N56" s="181" t="s">
        <v>215</v>
      </c>
      <c r="O56" s="181" t="s">
        <v>215</v>
      </c>
      <c r="P56" s="181" t="s">
        <v>215</v>
      </c>
    </row>
    <row r="57" spans="1:1023 1027:10238 10242:11264 11268:16384" x14ac:dyDescent="0.35">
      <c r="A57" s="269"/>
      <c r="B57" s="194" t="s">
        <v>551</v>
      </c>
      <c r="C57" s="194"/>
      <c r="D57" s="194"/>
      <c r="E57" s="194" t="s">
        <v>558</v>
      </c>
      <c r="F57" s="195"/>
      <c r="G57" s="196"/>
      <c r="H57" s="349">
        <v>538.1</v>
      </c>
      <c r="I57" s="349">
        <v>542.1</v>
      </c>
      <c r="J57" s="197"/>
      <c r="K57" s="197"/>
      <c r="L57" s="197"/>
      <c r="M57" s="198"/>
      <c r="N57" s="198"/>
      <c r="O57" s="198"/>
      <c r="P57" s="198"/>
    </row>
    <row r="58" spans="1:1023 1027:10238 10242:11264 11268:16384" x14ac:dyDescent="0.35">
      <c r="A58" s="269"/>
      <c r="B58" s="194" t="s">
        <v>552</v>
      </c>
      <c r="C58" s="194"/>
      <c r="D58" s="194"/>
      <c r="E58" s="194" t="s">
        <v>558</v>
      </c>
      <c r="F58" s="195"/>
      <c r="G58" s="196"/>
      <c r="H58" s="349">
        <v>538.1</v>
      </c>
      <c r="I58" s="349">
        <v>542.1</v>
      </c>
      <c r="J58" s="197"/>
      <c r="K58" s="197"/>
      <c r="L58" s="197"/>
      <c r="M58" s="198"/>
      <c r="N58" s="198"/>
      <c r="O58" s="198"/>
      <c r="P58" s="198"/>
    </row>
    <row r="59" spans="1:1023 1027:10238 10242:11264 11268:16384" x14ac:dyDescent="0.35">
      <c r="F59" s="199"/>
      <c r="G59" s="200"/>
      <c r="H59" s="201"/>
      <c r="I59" s="201"/>
      <c r="J59" s="200"/>
      <c r="K59" s="200"/>
      <c r="L59" s="200"/>
      <c r="M59" s="202"/>
      <c r="N59" s="202"/>
      <c r="O59" s="202"/>
      <c r="P59" s="202"/>
    </row>
    <row r="60" spans="1:1023 1027:10238 10242:11264 11268:16384" x14ac:dyDescent="0.35">
      <c r="B60" s="184" t="s">
        <v>553</v>
      </c>
      <c r="C60" s="185"/>
      <c r="D60" s="185"/>
      <c r="E60" s="203" t="s">
        <v>559</v>
      </c>
      <c r="F60" s="204"/>
      <c r="G60" s="204"/>
      <c r="H60" s="204">
        <v>552.1</v>
      </c>
      <c r="I60" s="204">
        <v>556.1</v>
      </c>
      <c r="J60" s="185"/>
      <c r="K60" s="185"/>
      <c r="L60" s="185"/>
      <c r="M60" s="185"/>
      <c r="N60" s="185"/>
      <c r="O60" s="185"/>
      <c r="P60" s="185"/>
      <c r="Q60" s="188"/>
      <c r="R60" s="188"/>
      <c r="S60" s="188"/>
      <c r="T60" s="188"/>
      <c r="U60" s="188"/>
      <c r="V60" s="188"/>
      <c r="W60" s="188"/>
      <c r="X60" s="189"/>
    </row>
    <row r="61" spans="1:1023 1027:10238 10242:11264 11268:16384" x14ac:dyDescent="0.35">
      <c r="A61"/>
      <c r="B61" s="184" t="s">
        <v>555</v>
      </c>
      <c r="C61" s="185"/>
      <c r="D61" s="185"/>
      <c r="E61" s="203" t="s">
        <v>559</v>
      </c>
      <c r="F61" s="204"/>
      <c r="G61" s="204"/>
      <c r="H61" s="204">
        <v>552.1</v>
      </c>
      <c r="I61" s="204">
        <v>542.1</v>
      </c>
      <c r="J61" s="185"/>
      <c r="K61" s="185"/>
      <c r="L61" s="185"/>
      <c r="M61" s="185"/>
      <c r="N61" s="185"/>
      <c r="O61" s="185"/>
      <c r="P61" s="185"/>
      <c r="Q61" s="188"/>
      <c r="R61" s="188"/>
      <c r="S61" s="188"/>
      <c r="T61" s="188"/>
      <c r="U61" s="188"/>
      <c r="V61" s="188"/>
      <c r="W61" s="188"/>
      <c r="X61" s="189"/>
    </row>
    <row r="62" spans="1:1023 1027:10238 10242:11264 11268:16384" x14ac:dyDescent="0.35">
      <c r="B62" s="205" t="s">
        <v>556</v>
      </c>
      <c r="F62" s="199"/>
    </row>
    <row r="63" spans="1:1023 1027:10238 10242:11264 11268:16384" x14ac:dyDescent="0.35">
      <c r="F63" s="199"/>
    </row>
    <row r="64" spans="1:1023 1027:10238 10242:11264 11268:16384" s="241" customFormat="1" ht="17" x14ac:dyDescent="0.4">
      <c r="A64" s="49"/>
      <c r="B64" s="49" t="s">
        <v>287</v>
      </c>
      <c r="C64" s="49"/>
      <c r="D64" s="49"/>
      <c r="E64" s="49"/>
      <c r="F64" s="176"/>
      <c r="G64" s="49"/>
      <c r="H64" s="49"/>
      <c r="I64" s="49"/>
      <c r="J64" s="49"/>
      <c r="K64" s="49"/>
      <c r="L64" s="49"/>
      <c r="M64" s="49"/>
      <c r="N64" s="49"/>
      <c r="O64" s="49"/>
      <c r="P64" s="49"/>
      <c r="T64" s="191"/>
      <c r="U64" s="191"/>
      <c r="V64" s="191"/>
      <c r="W64" s="191"/>
      <c r="X64" s="191"/>
      <c r="Y64" s="192"/>
      <c r="Z64" s="191"/>
      <c r="AA64" s="191"/>
      <c r="AB64" s="191"/>
      <c r="AC64" s="191"/>
      <c r="AD64" s="191"/>
      <c r="AE64" s="191"/>
      <c r="AF64" s="191"/>
      <c r="AG64" s="191"/>
      <c r="AH64" s="191"/>
      <c r="AI64" s="191"/>
      <c r="AM64" s="191"/>
      <c r="AN64" s="191"/>
      <c r="AO64" s="191"/>
      <c r="AP64" s="191"/>
      <c r="AQ64" s="191"/>
      <c r="AR64" s="192"/>
      <c r="AS64" s="191"/>
      <c r="AT64" s="191"/>
      <c r="AU64" s="191"/>
      <c r="AV64" s="191"/>
      <c r="AW64" s="191"/>
      <c r="AX64" s="191"/>
      <c r="AY64" s="191"/>
      <c r="AZ64" s="191"/>
      <c r="BA64" s="191"/>
      <c r="BB64" s="191"/>
      <c r="BF64" s="191"/>
      <c r="BG64" s="191"/>
      <c r="BH64" s="191"/>
      <c r="BI64" s="191"/>
      <c r="BJ64" s="191"/>
      <c r="BK64" s="192"/>
      <c r="BL64" s="191"/>
      <c r="BM64" s="191"/>
      <c r="BN64" s="191"/>
      <c r="BO64" s="191"/>
      <c r="BP64" s="191"/>
      <c r="BQ64" s="191"/>
      <c r="BR64" s="191"/>
      <c r="BS64" s="191"/>
      <c r="BT64" s="191"/>
      <c r="BU64" s="191"/>
      <c r="BY64" s="191"/>
      <c r="BZ64" s="191"/>
      <c r="CA64" s="191"/>
      <c r="CB64" s="191"/>
      <c r="CC64" s="191"/>
      <c r="CD64" s="192"/>
      <c r="CE64" s="191"/>
      <c r="CF64" s="191"/>
      <c r="CG64" s="191"/>
      <c r="CH64" s="191"/>
      <c r="CI64" s="191"/>
      <c r="CJ64" s="191"/>
      <c r="CK64" s="191"/>
      <c r="CL64" s="191"/>
      <c r="CM64" s="191"/>
      <c r="CN64" s="191"/>
      <c r="CR64" s="191"/>
      <c r="CS64" s="191"/>
      <c r="CT64" s="191"/>
      <c r="CU64" s="191"/>
      <c r="CV64" s="191"/>
      <c r="CW64" s="192"/>
      <c r="CX64" s="191"/>
      <c r="CY64" s="191"/>
      <c r="CZ64" s="191"/>
      <c r="DA64" s="191"/>
      <c r="DB64" s="191"/>
      <c r="DC64" s="191"/>
      <c r="DD64" s="191"/>
      <c r="DE64" s="191"/>
      <c r="DF64" s="191"/>
      <c r="DG64" s="191"/>
      <c r="DK64" s="191"/>
      <c r="DL64" s="191"/>
      <c r="DM64" s="191"/>
      <c r="DN64" s="191"/>
      <c r="DO64" s="191"/>
      <c r="DP64" s="192"/>
      <c r="DQ64" s="191"/>
      <c r="DR64" s="191"/>
      <c r="DS64" s="191"/>
      <c r="DT64" s="191"/>
      <c r="DU64" s="191"/>
      <c r="DV64" s="191"/>
      <c r="DW64" s="191"/>
      <c r="DX64" s="191"/>
      <c r="DY64" s="191"/>
      <c r="DZ64" s="191"/>
      <c r="ED64" s="191"/>
      <c r="EE64" s="191"/>
      <c r="EF64" s="191"/>
      <c r="EG64" s="191"/>
      <c r="EH64" s="191"/>
      <c r="EI64" s="192"/>
      <c r="EJ64" s="191"/>
      <c r="EK64" s="191"/>
      <c r="EL64" s="191"/>
      <c r="EM64" s="191"/>
      <c r="EN64" s="191"/>
      <c r="EO64" s="191"/>
      <c r="EP64" s="191"/>
      <c r="EQ64" s="191"/>
      <c r="ER64" s="191"/>
      <c r="ES64" s="191"/>
      <c r="EW64" s="191"/>
      <c r="EX64" s="191"/>
      <c r="EY64" s="191"/>
      <c r="EZ64" s="191"/>
      <c r="FA64" s="191"/>
      <c r="FB64" s="192"/>
      <c r="FC64" s="191"/>
      <c r="FD64" s="191"/>
      <c r="FE64" s="191"/>
      <c r="FF64" s="191"/>
      <c r="FG64" s="191"/>
      <c r="FH64" s="191"/>
      <c r="FI64" s="191"/>
      <c r="FJ64" s="191"/>
      <c r="FK64" s="191"/>
      <c r="FL64" s="191"/>
      <c r="FP64" s="191"/>
      <c r="FQ64" s="191"/>
      <c r="FR64" s="191"/>
      <c r="FS64" s="191"/>
      <c r="FT64" s="191"/>
      <c r="FU64" s="192"/>
      <c r="FV64" s="191"/>
      <c r="FW64" s="191"/>
      <c r="FX64" s="191"/>
      <c r="FY64" s="191"/>
      <c r="FZ64" s="191"/>
      <c r="GA64" s="191"/>
      <c r="GB64" s="191"/>
      <c r="GC64" s="191"/>
      <c r="GD64" s="191"/>
      <c r="GE64" s="191"/>
      <c r="GI64" s="191"/>
      <c r="GJ64" s="191"/>
      <c r="GK64" s="191"/>
      <c r="GL64" s="191"/>
      <c r="GM64" s="191"/>
      <c r="GN64" s="192"/>
      <c r="GO64" s="191"/>
      <c r="GP64" s="191"/>
      <c r="GQ64" s="191"/>
      <c r="GR64" s="191"/>
      <c r="GS64" s="191"/>
      <c r="GT64" s="191"/>
      <c r="GU64" s="191"/>
      <c r="GV64" s="191"/>
      <c r="GW64" s="191"/>
      <c r="GX64" s="191"/>
      <c r="HB64" s="191"/>
      <c r="HC64" s="191"/>
      <c r="HD64" s="191"/>
      <c r="HE64" s="191"/>
      <c r="HF64" s="191"/>
      <c r="HG64" s="192"/>
      <c r="HH64" s="191"/>
      <c r="HI64" s="191"/>
      <c r="HJ64" s="191"/>
      <c r="HK64" s="191"/>
      <c r="HL64" s="191"/>
      <c r="HM64" s="191"/>
      <c r="HN64" s="191"/>
      <c r="HO64" s="191"/>
      <c r="HP64" s="191"/>
      <c r="HQ64" s="191"/>
      <c r="HU64" s="191"/>
      <c r="HV64" s="191"/>
      <c r="HW64" s="191"/>
      <c r="HX64" s="191"/>
      <c r="HY64" s="191"/>
      <c r="HZ64" s="192"/>
      <c r="IA64" s="191"/>
      <c r="IB64" s="191"/>
      <c r="IC64" s="191"/>
      <c r="ID64" s="191"/>
      <c r="IE64" s="191"/>
      <c r="IF64" s="191"/>
      <c r="IG64" s="191"/>
      <c r="IH64" s="191"/>
      <c r="II64" s="191"/>
      <c r="IJ64" s="191"/>
      <c r="IN64" s="191"/>
      <c r="IO64" s="191"/>
      <c r="IP64" s="191"/>
      <c r="IQ64" s="191"/>
      <c r="IR64" s="191"/>
      <c r="IS64" s="192"/>
      <c r="IT64" s="191"/>
      <c r="IU64" s="191"/>
      <c r="IV64" s="191"/>
      <c r="IW64" s="191"/>
      <c r="IX64" s="191"/>
      <c r="IY64" s="191"/>
      <c r="IZ64" s="191"/>
      <c r="JA64" s="191"/>
      <c r="JB64" s="191"/>
      <c r="JC64" s="191"/>
      <c r="JG64" s="191"/>
      <c r="JH64" s="191"/>
      <c r="JI64" s="191"/>
      <c r="JJ64" s="191"/>
      <c r="JK64" s="191"/>
      <c r="JL64" s="192"/>
      <c r="JM64" s="191"/>
      <c r="JN64" s="191"/>
      <c r="JO64" s="191"/>
      <c r="JP64" s="191"/>
      <c r="JQ64" s="191"/>
      <c r="JR64" s="191"/>
      <c r="JS64" s="191"/>
      <c r="JT64" s="191"/>
      <c r="JU64" s="191"/>
      <c r="JV64" s="191"/>
      <c r="JZ64" s="191"/>
      <c r="KA64" s="191"/>
      <c r="KB64" s="191"/>
      <c r="KC64" s="191"/>
      <c r="KD64" s="191"/>
      <c r="KE64" s="192"/>
      <c r="KF64" s="191"/>
      <c r="KG64" s="191"/>
      <c r="KH64" s="191"/>
      <c r="KI64" s="191"/>
      <c r="KJ64" s="191"/>
      <c r="KK64" s="191"/>
      <c r="KL64" s="191"/>
      <c r="KM64" s="191"/>
      <c r="KN64" s="191"/>
      <c r="KO64" s="191"/>
      <c r="KS64" s="191"/>
      <c r="KT64" s="191"/>
      <c r="KU64" s="191"/>
      <c r="KV64" s="191"/>
      <c r="KW64" s="191"/>
      <c r="KX64" s="192"/>
      <c r="KY64" s="191"/>
      <c r="KZ64" s="191"/>
      <c r="LA64" s="191"/>
      <c r="LB64" s="191"/>
      <c r="LC64" s="191"/>
      <c r="LD64" s="191"/>
      <c r="LE64" s="191"/>
      <c r="LF64" s="191"/>
      <c r="LG64" s="191"/>
      <c r="LH64" s="191"/>
      <c r="LL64" s="191"/>
      <c r="LM64" s="191"/>
      <c r="LN64" s="191"/>
      <c r="LO64" s="191"/>
      <c r="LP64" s="191"/>
      <c r="LQ64" s="192"/>
      <c r="LR64" s="191"/>
      <c r="LS64" s="191"/>
      <c r="LT64" s="191"/>
      <c r="LU64" s="191"/>
      <c r="LV64" s="191"/>
      <c r="LW64" s="191"/>
      <c r="LX64" s="191"/>
      <c r="LY64" s="191"/>
      <c r="LZ64" s="191"/>
      <c r="MA64" s="191"/>
      <c r="ME64" s="191"/>
      <c r="MF64" s="191"/>
      <c r="MG64" s="191"/>
      <c r="MH64" s="191"/>
      <c r="MI64" s="191"/>
      <c r="MJ64" s="192"/>
      <c r="MK64" s="191"/>
      <c r="ML64" s="191"/>
      <c r="MM64" s="191"/>
      <c r="MN64" s="191"/>
      <c r="MO64" s="191"/>
      <c r="MP64" s="191"/>
      <c r="MQ64" s="191"/>
      <c r="MR64" s="191"/>
      <c r="MS64" s="191"/>
      <c r="MT64" s="191"/>
      <c r="MX64" s="191"/>
      <c r="MY64" s="191"/>
      <c r="MZ64" s="191"/>
      <c r="NA64" s="191"/>
      <c r="NB64" s="191"/>
      <c r="NC64" s="192"/>
      <c r="ND64" s="191"/>
      <c r="NE64" s="191"/>
      <c r="NF64" s="191"/>
      <c r="NG64" s="191"/>
      <c r="NH64" s="191"/>
      <c r="NI64" s="191"/>
      <c r="NJ64" s="191"/>
      <c r="NK64" s="191"/>
      <c r="NL64" s="191"/>
      <c r="NM64" s="191"/>
      <c r="NQ64" s="191"/>
      <c r="NR64" s="191"/>
      <c r="NS64" s="191"/>
      <c r="NT64" s="191"/>
      <c r="NU64" s="191"/>
      <c r="NV64" s="192"/>
      <c r="NW64" s="191"/>
      <c r="NX64" s="191"/>
      <c r="NY64" s="191"/>
      <c r="NZ64" s="191"/>
      <c r="OA64" s="191"/>
      <c r="OB64" s="191"/>
      <c r="OC64" s="191"/>
      <c r="OD64" s="191"/>
      <c r="OE64" s="191"/>
      <c r="OF64" s="191"/>
      <c r="OJ64" s="191"/>
      <c r="OK64" s="191"/>
      <c r="OL64" s="191"/>
      <c r="OM64" s="191"/>
      <c r="ON64" s="191"/>
      <c r="OO64" s="192"/>
      <c r="OP64" s="191"/>
      <c r="OQ64" s="191"/>
      <c r="OR64" s="191"/>
      <c r="OS64" s="191"/>
      <c r="OT64" s="191"/>
      <c r="OU64" s="191"/>
      <c r="OV64" s="191"/>
      <c r="OW64" s="191"/>
      <c r="OX64" s="191"/>
      <c r="OY64" s="191"/>
      <c r="PC64" s="191"/>
      <c r="PD64" s="191"/>
      <c r="PE64" s="191"/>
      <c r="PF64" s="191"/>
      <c r="PG64" s="191"/>
      <c r="PH64" s="192"/>
      <c r="PI64" s="191"/>
      <c r="PJ64" s="191"/>
      <c r="PK64" s="191"/>
      <c r="PL64" s="191"/>
      <c r="PM64" s="191"/>
      <c r="PN64" s="191"/>
      <c r="PO64" s="191"/>
      <c r="PP64" s="191"/>
      <c r="PQ64" s="191"/>
      <c r="PR64" s="191"/>
      <c r="PV64" s="191"/>
      <c r="PW64" s="191"/>
      <c r="PX64" s="191"/>
      <c r="PY64" s="191"/>
      <c r="PZ64" s="191"/>
      <c r="QA64" s="192"/>
      <c r="QB64" s="191"/>
      <c r="QC64" s="191"/>
      <c r="QD64" s="191"/>
      <c r="QE64" s="191"/>
      <c r="QF64" s="191"/>
      <c r="QG64" s="191"/>
      <c r="QH64" s="191"/>
      <c r="QI64" s="191"/>
      <c r="QJ64" s="191"/>
      <c r="QK64" s="191"/>
      <c r="QO64" s="191"/>
      <c r="QP64" s="191"/>
      <c r="QQ64" s="191"/>
      <c r="QR64" s="191"/>
      <c r="QS64" s="191"/>
      <c r="QT64" s="192"/>
      <c r="QU64" s="191"/>
      <c r="QV64" s="191"/>
      <c r="QW64" s="191"/>
      <c r="QX64" s="191"/>
      <c r="QY64" s="191"/>
      <c r="QZ64" s="191"/>
      <c r="RA64" s="191"/>
      <c r="RB64" s="191"/>
      <c r="RC64" s="191"/>
      <c r="RD64" s="191"/>
      <c r="RH64" s="191"/>
      <c r="RI64" s="191"/>
      <c r="RJ64" s="191"/>
      <c r="RK64" s="191"/>
      <c r="RL64" s="191"/>
      <c r="RM64" s="192"/>
      <c r="RN64" s="191"/>
      <c r="RO64" s="191"/>
      <c r="RP64" s="191"/>
      <c r="RQ64" s="191"/>
      <c r="RR64" s="191"/>
      <c r="RS64" s="191"/>
      <c r="RT64" s="191"/>
      <c r="RU64" s="191"/>
      <c r="RV64" s="191"/>
      <c r="RW64" s="191"/>
      <c r="SA64" s="191"/>
      <c r="SB64" s="191"/>
      <c r="SC64" s="191"/>
      <c r="SD64" s="191"/>
      <c r="SE64" s="191"/>
      <c r="SF64" s="192"/>
      <c r="SG64" s="191"/>
      <c r="SH64" s="191"/>
      <c r="SI64" s="191"/>
      <c r="SJ64" s="191"/>
      <c r="SK64" s="191"/>
      <c r="SL64" s="191"/>
      <c r="SM64" s="191"/>
      <c r="SN64" s="191"/>
      <c r="SO64" s="191"/>
      <c r="SP64" s="191"/>
      <c r="ST64" s="191"/>
      <c r="SU64" s="191"/>
      <c r="SV64" s="191"/>
      <c r="SW64" s="191"/>
      <c r="SX64" s="191"/>
      <c r="SY64" s="192"/>
      <c r="SZ64" s="191"/>
      <c r="TA64" s="191"/>
      <c r="TB64" s="191"/>
      <c r="TC64" s="191"/>
      <c r="TD64" s="191"/>
      <c r="TE64" s="191"/>
      <c r="TF64" s="191"/>
      <c r="TG64" s="191"/>
      <c r="TH64" s="191"/>
      <c r="TI64" s="191"/>
      <c r="TM64" s="191"/>
      <c r="TN64" s="191"/>
      <c r="TO64" s="191"/>
      <c r="TP64" s="191"/>
      <c r="TQ64" s="191"/>
      <c r="TR64" s="192"/>
      <c r="TS64" s="191"/>
      <c r="TT64" s="191"/>
      <c r="TU64" s="191"/>
      <c r="TV64" s="191"/>
      <c r="TW64" s="191"/>
      <c r="TX64" s="191"/>
      <c r="TY64" s="191"/>
      <c r="TZ64" s="191"/>
      <c r="UA64" s="191"/>
      <c r="UB64" s="191"/>
      <c r="UF64" s="191"/>
      <c r="UG64" s="191"/>
      <c r="UH64" s="191"/>
      <c r="UI64" s="191"/>
      <c r="UJ64" s="191"/>
      <c r="UK64" s="192"/>
      <c r="UL64" s="191"/>
      <c r="UM64" s="191"/>
      <c r="UN64" s="191"/>
      <c r="UO64" s="191"/>
      <c r="UP64" s="191"/>
      <c r="UQ64" s="191"/>
      <c r="UR64" s="191"/>
      <c r="US64" s="191"/>
      <c r="UT64" s="191"/>
      <c r="UU64" s="191"/>
      <c r="UY64" s="191"/>
      <c r="UZ64" s="191"/>
      <c r="VA64" s="191"/>
      <c r="VB64" s="191"/>
      <c r="VC64" s="191"/>
      <c r="VD64" s="192"/>
      <c r="VE64" s="191"/>
      <c r="VF64" s="191"/>
      <c r="VG64" s="191"/>
      <c r="VH64" s="191"/>
      <c r="VI64" s="191"/>
      <c r="VJ64" s="191"/>
      <c r="VK64" s="191"/>
      <c r="VL64" s="191"/>
      <c r="VM64" s="191"/>
      <c r="VN64" s="191"/>
      <c r="VR64" s="191"/>
      <c r="VS64" s="191"/>
      <c r="VT64" s="191"/>
      <c r="VU64" s="191"/>
      <c r="VV64" s="191"/>
      <c r="VW64" s="192"/>
      <c r="VX64" s="191"/>
      <c r="VY64" s="191"/>
      <c r="VZ64" s="191"/>
      <c r="WA64" s="191"/>
      <c r="WB64" s="191"/>
      <c r="WC64" s="191"/>
      <c r="WD64" s="191"/>
      <c r="WE64" s="191"/>
      <c r="WF64" s="191"/>
      <c r="WG64" s="191"/>
      <c r="WK64" s="191"/>
      <c r="WL64" s="191"/>
      <c r="WM64" s="191"/>
      <c r="WN64" s="191"/>
      <c r="WO64" s="191"/>
      <c r="WP64" s="192"/>
      <c r="WQ64" s="191"/>
      <c r="WR64" s="191"/>
      <c r="WS64" s="191"/>
      <c r="WT64" s="191"/>
      <c r="WU64" s="191"/>
      <c r="WV64" s="191"/>
      <c r="WW64" s="191"/>
      <c r="WX64" s="191"/>
      <c r="WY64" s="191"/>
      <c r="WZ64" s="191"/>
      <c r="XD64" s="191"/>
      <c r="XE64" s="191"/>
      <c r="XF64" s="191"/>
      <c r="XG64" s="191"/>
      <c r="XH64" s="191"/>
      <c r="XI64" s="192"/>
      <c r="XJ64" s="191"/>
      <c r="XK64" s="191"/>
      <c r="XL64" s="191"/>
      <c r="XM64" s="191"/>
      <c r="XN64" s="191"/>
      <c r="XO64" s="191"/>
      <c r="XP64" s="191"/>
      <c r="XQ64" s="191"/>
      <c r="XR64" s="191"/>
      <c r="XS64" s="191"/>
      <c r="XW64" s="191"/>
      <c r="XX64" s="191"/>
      <c r="XY64" s="191"/>
      <c r="XZ64" s="191"/>
      <c r="YA64" s="191"/>
      <c r="YB64" s="192"/>
      <c r="YC64" s="191"/>
      <c r="YD64" s="191"/>
      <c r="YE64" s="191"/>
      <c r="YF64" s="191"/>
      <c r="YG64" s="191"/>
      <c r="YH64" s="191"/>
      <c r="YI64" s="191"/>
      <c r="YJ64" s="191"/>
      <c r="YK64" s="191"/>
      <c r="YL64" s="191"/>
      <c r="YP64" s="191"/>
      <c r="YQ64" s="191"/>
      <c r="YR64" s="191"/>
      <c r="YS64" s="191"/>
      <c r="YT64" s="191"/>
      <c r="YU64" s="192"/>
      <c r="YV64" s="191"/>
      <c r="YW64" s="191"/>
      <c r="YX64" s="191"/>
      <c r="YY64" s="191"/>
      <c r="YZ64" s="191"/>
      <c r="ZA64" s="191"/>
      <c r="ZB64" s="191"/>
      <c r="ZC64" s="191"/>
      <c r="ZD64" s="191"/>
      <c r="ZE64" s="191"/>
      <c r="ZI64" s="191"/>
      <c r="ZJ64" s="191"/>
      <c r="ZK64" s="191"/>
      <c r="ZL64" s="191"/>
      <c r="ZM64" s="191"/>
      <c r="ZN64" s="192"/>
      <c r="ZO64" s="191"/>
      <c r="ZP64" s="191"/>
      <c r="ZQ64" s="191"/>
      <c r="ZR64" s="191"/>
      <c r="ZS64" s="191"/>
      <c r="ZT64" s="191"/>
      <c r="ZU64" s="191"/>
      <c r="ZV64" s="191"/>
      <c r="ZW64" s="191"/>
      <c r="ZX64" s="191"/>
      <c r="AAB64" s="191"/>
      <c r="AAC64" s="191"/>
      <c r="AAD64" s="191"/>
      <c r="AAE64" s="191"/>
      <c r="AAF64" s="191"/>
      <c r="AAG64" s="192"/>
      <c r="AAH64" s="191"/>
      <c r="AAI64" s="191"/>
      <c r="AAJ64" s="191"/>
      <c r="AAK64" s="191"/>
      <c r="AAL64" s="191"/>
      <c r="AAM64" s="191"/>
      <c r="AAN64" s="191"/>
      <c r="AAO64" s="191"/>
      <c r="AAP64" s="191"/>
      <c r="AAQ64" s="191"/>
      <c r="AAU64" s="191"/>
      <c r="AAV64" s="191"/>
      <c r="AAW64" s="191"/>
      <c r="AAX64" s="191"/>
      <c r="AAY64" s="191"/>
      <c r="AAZ64" s="192"/>
      <c r="ABA64" s="191"/>
      <c r="ABB64" s="191"/>
      <c r="ABC64" s="191"/>
      <c r="ABD64" s="191"/>
      <c r="ABE64" s="191"/>
      <c r="ABF64" s="191"/>
      <c r="ABG64" s="191"/>
      <c r="ABH64" s="191"/>
      <c r="ABI64" s="191"/>
      <c r="ABJ64" s="191"/>
      <c r="ABN64" s="191"/>
      <c r="ABO64" s="191"/>
      <c r="ABP64" s="191"/>
      <c r="ABQ64" s="191"/>
      <c r="ABR64" s="191"/>
      <c r="ABS64" s="192"/>
      <c r="ABT64" s="191"/>
      <c r="ABU64" s="191"/>
      <c r="ABV64" s="191"/>
      <c r="ABW64" s="191"/>
      <c r="ABX64" s="191"/>
      <c r="ABY64" s="191"/>
      <c r="ABZ64" s="191"/>
      <c r="ACA64" s="191"/>
      <c r="ACB64" s="191"/>
      <c r="ACC64" s="191"/>
      <c r="ACG64" s="191"/>
      <c r="ACH64" s="191"/>
      <c r="ACI64" s="191"/>
      <c r="ACJ64" s="191"/>
      <c r="ACK64" s="191"/>
      <c r="ACL64" s="192"/>
      <c r="ACM64" s="191"/>
      <c r="ACN64" s="191"/>
      <c r="ACO64" s="191"/>
      <c r="ACP64" s="191"/>
      <c r="ACQ64" s="191"/>
      <c r="ACR64" s="191"/>
      <c r="ACS64" s="191"/>
      <c r="ACT64" s="191"/>
      <c r="ACU64" s="191"/>
      <c r="ACV64" s="191"/>
      <c r="ACZ64" s="191"/>
      <c r="ADA64" s="191"/>
      <c r="ADB64" s="191"/>
      <c r="ADC64" s="191"/>
      <c r="ADD64" s="191"/>
      <c r="ADE64" s="192"/>
      <c r="ADF64" s="191"/>
      <c r="ADG64" s="191"/>
      <c r="ADH64" s="191"/>
      <c r="ADI64" s="191"/>
      <c r="ADJ64" s="191"/>
      <c r="ADK64" s="191"/>
      <c r="ADL64" s="191"/>
      <c r="ADM64" s="191"/>
      <c r="ADN64" s="191"/>
      <c r="ADO64" s="191"/>
      <c r="ADS64" s="191"/>
      <c r="ADT64" s="191"/>
      <c r="ADU64" s="191"/>
      <c r="ADV64" s="191"/>
      <c r="ADW64" s="191"/>
      <c r="ADX64" s="192"/>
      <c r="ADY64" s="191"/>
      <c r="ADZ64" s="191"/>
      <c r="AEA64" s="191"/>
      <c r="AEB64" s="191"/>
      <c r="AEC64" s="191"/>
      <c r="AED64" s="191"/>
      <c r="AEE64" s="191"/>
      <c r="AEF64" s="191"/>
      <c r="AEG64" s="191"/>
      <c r="AEH64" s="191"/>
      <c r="AEL64" s="191"/>
      <c r="AEM64" s="191"/>
      <c r="AEN64" s="191"/>
      <c r="AEO64" s="191"/>
      <c r="AEP64" s="191"/>
      <c r="AEQ64" s="192"/>
      <c r="AER64" s="191"/>
      <c r="AES64" s="191"/>
      <c r="AET64" s="191"/>
      <c r="AEU64" s="191"/>
      <c r="AEV64" s="191"/>
      <c r="AEW64" s="191"/>
      <c r="AEX64" s="191"/>
      <c r="AEY64" s="191"/>
      <c r="AEZ64" s="191"/>
      <c r="AFA64" s="191"/>
      <c r="AFE64" s="191"/>
      <c r="AFF64" s="191"/>
      <c r="AFG64" s="191"/>
      <c r="AFH64" s="191"/>
      <c r="AFI64" s="191"/>
      <c r="AFJ64" s="192"/>
      <c r="AFK64" s="191"/>
      <c r="AFL64" s="191"/>
      <c r="AFM64" s="191"/>
      <c r="AFN64" s="191"/>
      <c r="AFO64" s="191"/>
      <c r="AFP64" s="191"/>
      <c r="AFQ64" s="191"/>
      <c r="AFR64" s="191"/>
      <c r="AFS64" s="191"/>
      <c r="AFT64" s="191"/>
      <c r="AFX64" s="191"/>
      <c r="AFY64" s="191"/>
      <c r="AFZ64" s="191"/>
      <c r="AGA64" s="191"/>
      <c r="AGB64" s="191"/>
      <c r="AGC64" s="192"/>
      <c r="AGD64" s="191"/>
      <c r="AGE64" s="191"/>
      <c r="AGF64" s="191"/>
      <c r="AGG64" s="191"/>
      <c r="AGH64" s="191"/>
      <c r="AGI64" s="191"/>
      <c r="AGJ64" s="191"/>
      <c r="AGK64" s="191"/>
      <c r="AGL64" s="191"/>
      <c r="AGM64" s="191"/>
      <c r="AGQ64" s="191"/>
      <c r="AGR64" s="191"/>
      <c r="AGS64" s="191"/>
      <c r="AGT64" s="191"/>
      <c r="AGU64" s="191"/>
      <c r="AGV64" s="192"/>
      <c r="AGW64" s="191"/>
      <c r="AGX64" s="191"/>
      <c r="AGY64" s="191"/>
      <c r="AGZ64" s="191"/>
      <c r="AHA64" s="191"/>
      <c r="AHB64" s="191"/>
      <c r="AHC64" s="191"/>
      <c r="AHD64" s="191"/>
      <c r="AHE64" s="191"/>
      <c r="AHF64" s="191"/>
      <c r="AHJ64" s="191"/>
      <c r="AHK64" s="191"/>
      <c r="AHL64" s="191"/>
      <c r="AHM64" s="191"/>
      <c r="AHN64" s="191"/>
      <c r="AHO64" s="192"/>
      <c r="AHP64" s="191"/>
      <c r="AHQ64" s="191"/>
      <c r="AHR64" s="191"/>
      <c r="AHS64" s="191"/>
      <c r="AHT64" s="191"/>
      <c r="AHU64" s="191"/>
      <c r="AHV64" s="191"/>
      <c r="AHW64" s="191"/>
      <c r="AHX64" s="191"/>
      <c r="AHY64" s="191"/>
      <c r="AIC64" s="191"/>
      <c r="AID64" s="191"/>
      <c r="AIE64" s="191"/>
      <c r="AIF64" s="191"/>
      <c r="AIG64" s="191"/>
      <c r="AIH64" s="192"/>
      <c r="AII64" s="191"/>
      <c r="AIJ64" s="191"/>
      <c r="AIK64" s="191"/>
      <c r="AIL64" s="191"/>
      <c r="AIM64" s="191"/>
      <c r="AIN64" s="191"/>
      <c r="AIO64" s="191"/>
      <c r="AIP64" s="191"/>
      <c r="AIQ64" s="191"/>
      <c r="AIR64" s="191"/>
      <c r="AIV64" s="191"/>
      <c r="AIW64" s="191"/>
      <c r="AIX64" s="191"/>
      <c r="AIY64" s="191"/>
      <c r="AIZ64" s="191"/>
      <c r="AJA64" s="192"/>
      <c r="AJB64" s="191"/>
      <c r="AJC64" s="191"/>
      <c r="AJD64" s="191"/>
      <c r="AJE64" s="191"/>
      <c r="AJF64" s="191"/>
      <c r="AJG64" s="191"/>
      <c r="AJH64" s="191"/>
      <c r="AJI64" s="191"/>
      <c r="AJJ64" s="191"/>
      <c r="AJK64" s="191"/>
      <c r="AJO64" s="191"/>
      <c r="AJP64" s="191"/>
      <c r="AJQ64" s="191"/>
      <c r="AJR64" s="191"/>
      <c r="AJS64" s="191"/>
      <c r="AJT64" s="192"/>
      <c r="AJU64" s="191"/>
      <c r="AJV64" s="191"/>
      <c r="AJW64" s="191"/>
      <c r="AJX64" s="191"/>
      <c r="AJY64" s="191"/>
      <c r="AJZ64" s="191"/>
      <c r="AKA64" s="191"/>
      <c r="AKB64" s="191"/>
      <c r="AKC64" s="191"/>
      <c r="AKD64" s="191"/>
      <c r="AKH64" s="191"/>
      <c r="AKI64" s="191"/>
      <c r="AKJ64" s="191"/>
      <c r="AKK64" s="191"/>
      <c r="AKL64" s="191"/>
      <c r="AKM64" s="192"/>
      <c r="AKN64" s="191"/>
      <c r="AKO64" s="191"/>
      <c r="AKP64" s="191"/>
      <c r="AKQ64" s="191"/>
      <c r="AKR64" s="191"/>
      <c r="AKS64" s="191"/>
      <c r="AKT64" s="191"/>
      <c r="AKU64" s="191"/>
      <c r="AKV64" s="191"/>
      <c r="AKW64" s="191"/>
      <c r="ALA64" s="191"/>
      <c r="ALB64" s="191"/>
      <c r="ALC64" s="191"/>
      <c r="ALD64" s="191"/>
      <c r="ALE64" s="191"/>
      <c r="ALF64" s="192"/>
      <c r="ALG64" s="191"/>
      <c r="ALH64" s="191"/>
      <c r="ALI64" s="191"/>
      <c r="ALJ64" s="191"/>
      <c r="ALK64" s="191"/>
      <c r="ALL64" s="191"/>
      <c r="ALM64" s="191"/>
      <c r="ALN64" s="191"/>
      <c r="ALO64" s="191"/>
      <c r="ALP64" s="191"/>
      <c r="ALT64" s="191"/>
      <c r="ALU64" s="191"/>
      <c r="ALV64" s="191"/>
      <c r="ALW64" s="191"/>
      <c r="ALX64" s="191"/>
      <c r="ALY64" s="192"/>
      <c r="ALZ64" s="191"/>
      <c r="AMA64" s="191"/>
      <c r="AMB64" s="191"/>
      <c r="AMC64" s="191"/>
      <c r="AMD64" s="191"/>
      <c r="AME64" s="191"/>
      <c r="AMF64" s="191"/>
      <c r="AMG64" s="191"/>
      <c r="AMH64" s="191"/>
      <c r="AMI64" s="191"/>
      <c r="AMM64" s="191"/>
      <c r="AMN64" s="191"/>
      <c r="AMO64" s="191"/>
      <c r="AMP64" s="191"/>
      <c r="AMQ64" s="191"/>
      <c r="AMR64" s="192"/>
      <c r="AMS64" s="191"/>
      <c r="AMT64" s="191"/>
      <c r="AMU64" s="191"/>
      <c r="AMV64" s="191"/>
      <c r="AMW64" s="191"/>
      <c r="AMX64" s="191"/>
      <c r="AMY64" s="191"/>
      <c r="AMZ64" s="191"/>
      <c r="ANA64" s="191"/>
      <c r="ANB64" s="191"/>
      <c r="ANF64" s="191"/>
      <c r="ANG64" s="191"/>
      <c r="ANH64" s="191"/>
      <c r="ANI64" s="191"/>
      <c r="ANJ64" s="191"/>
      <c r="ANK64" s="192"/>
      <c r="ANL64" s="191"/>
      <c r="ANM64" s="191"/>
      <c r="ANN64" s="191"/>
      <c r="ANO64" s="191"/>
      <c r="ANP64" s="191"/>
      <c r="ANQ64" s="191"/>
      <c r="ANR64" s="191"/>
      <c r="ANS64" s="191"/>
      <c r="ANT64" s="191"/>
      <c r="ANU64" s="191"/>
      <c r="ANY64" s="191"/>
      <c r="ANZ64" s="191"/>
      <c r="AOA64" s="191"/>
      <c r="AOB64" s="191"/>
      <c r="AOC64" s="191"/>
      <c r="AOD64" s="192"/>
      <c r="AOE64" s="191"/>
      <c r="AOF64" s="191"/>
      <c r="AOG64" s="191"/>
      <c r="AOH64" s="191"/>
      <c r="AOI64" s="191"/>
      <c r="AOJ64" s="191"/>
      <c r="AOK64" s="191"/>
      <c r="AOL64" s="191"/>
      <c r="AOM64" s="191"/>
      <c r="AON64" s="191"/>
      <c r="AOR64" s="191"/>
      <c r="AOS64" s="191"/>
      <c r="AOT64" s="191"/>
      <c r="AOU64" s="191"/>
      <c r="AOV64" s="191"/>
      <c r="AOW64" s="192"/>
      <c r="AOX64" s="191"/>
      <c r="AOY64" s="191"/>
      <c r="AOZ64" s="191"/>
      <c r="APA64" s="191"/>
      <c r="APB64" s="191"/>
      <c r="APC64" s="191"/>
      <c r="APD64" s="191"/>
      <c r="APE64" s="191"/>
      <c r="APF64" s="191"/>
      <c r="APG64" s="191"/>
      <c r="APK64" s="191"/>
      <c r="APL64" s="191"/>
      <c r="APM64" s="191"/>
      <c r="APN64" s="191"/>
      <c r="APO64" s="191"/>
      <c r="APP64" s="192"/>
      <c r="APQ64" s="191"/>
      <c r="APR64" s="191"/>
      <c r="APS64" s="191"/>
      <c r="APT64" s="191"/>
      <c r="APU64" s="191"/>
      <c r="APV64" s="191"/>
      <c r="APW64" s="191"/>
      <c r="APX64" s="191"/>
      <c r="APY64" s="191"/>
      <c r="APZ64" s="191"/>
      <c r="AQD64" s="191"/>
      <c r="AQE64" s="191"/>
      <c r="AQF64" s="191"/>
      <c r="AQG64" s="191"/>
      <c r="AQH64" s="191"/>
      <c r="AQI64" s="192"/>
      <c r="AQJ64" s="191"/>
      <c r="AQK64" s="191"/>
      <c r="AQL64" s="191"/>
      <c r="AQM64" s="191"/>
      <c r="AQN64" s="191"/>
      <c r="AQO64" s="191"/>
      <c r="AQP64" s="191"/>
      <c r="AQQ64" s="191"/>
      <c r="AQR64" s="191"/>
      <c r="AQS64" s="191"/>
      <c r="AQW64" s="191"/>
      <c r="AQX64" s="191"/>
      <c r="AQY64" s="191"/>
      <c r="AQZ64" s="191"/>
      <c r="ARA64" s="191"/>
      <c r="ARB64" s="192"/>
      <c r="ARC64" s="191"/>
      <c r="ARD64" s="191"/>
      <c r="ARE64" s="191"/>
      <c r="ARF64" s="191"/>
      <c r="ARG64" s="191"/>
      <c r="ARH64" s="191"/>
      <c r="ARI64" s="191"/>
      <c r="ARJ64" s="191"/>
      <c r="ARK64" s="191"/>
      <c r="ARL64" s="191"/>
      <c r="ARP64" s="191"/>
      <c r="ARQ64" s="191"/>
      <c r="ARR64" s="191"/>
      <c r="ARS64" s="191"/>
      <c r="ART64" s="191"/>
      <c r="ARU64" s="192"/>
      <c r="ARV64" s="191"/>
      <c r="ARW64" s="191"/>
      <c r="ARX64" s="191"/>
      <c r="ARY64" s="191"/>
      <c r="ARZ64" s="191"/>
      <c r="ASA64" s="191"/>
      <c r="ASB64" s="191"/>
      <c r="ASC64" s="191"/>
      <c r="ASD64" s="191"/>
      <c r="ASE64" s="191"/>
      <c r="ASI64" s="191"/>
      <c r="ASJ64" s="191"/>
      <c r="ASK64" s="191"/>
      <c r="ASL64" s="191"/>
      <c r="ASM64" s="191"/>
      <c r="ASN64" s="192"/>
      <c r="ASO64" s="191"/>
      <c r="ASP64" s="191"/>
      <c r="ASQ64" s="191"/>
      <c r="ASR64" s="191"/>
      <c r="ASS64" s="191"/>
      <c r="AST64" s="191"/>
      <c r="ASU64" s="191"/>
      <c r="ASV64" s="191"/>
      <c r="ASW64" s="191"/>
      <c r="ASX64" s="191"/>
      <c r="ATB64" s="191"/>
      <c r="ATC64" s="191"/>
      <c r="ATD64" s="191"/>
      <c r="ATE64" s="191"/>
      <c r="ATF64" s="191"/>
      <c r="ATG64" s="192"/>
      <c r="ATH64" s="191"/>
      <c r="ATI64" s="191"/>
      <c r="ATJ64" s="191"/>
      <c r="ATK64" s="191"/>
      <c r="ATL64" s="191"/>
      <c r="ATM64" s="191"/>
      <c r="ATN64" s="191"/>
      <c r="ATO64" s="191"/>
      <c r="ATP64" s="191"/>
      <c r="ATQ64" s="191"/>
      <c r="ATU64" s="191"/>
      <c r="ATV64" s="191"/>
      <c r="ATW64" s="191"/>
      <c r="ATX64" s="191"/>
      <c r="ATY64" s="191"/>
      <c r="ATZ64" s="192"/>
      <c r="AUA64" s="191"/>
      <c r="AUB64" s="191"/>
      <c r="AUC64" s="191"/>
      <c r="AUD64" s="191"/>
      <c r="AUE64" s="191"/>
      <c r="AUF64" s="191"/>
      <c r="AUG64" s="191"/>
      <c r="AUH64" s="191"/>
      <c r="AUI64" s="191"/>
      <c r="AUJ64" s="191"/>
      <c r="AUN64" s="191"/>
      <c r="AUO64" s="191"/>
      <c r="AUP64" s="191"/>
      <c r="AUQ64" s="191"/>
      <c r="AUR64" s="191"/>
      <c r="AUS64" s="192"/>
      <c r="AUT64" s="191"/>
      <c r="AUU64" s="191"/>
      <c r="AUV64" s="191"/>
      <c r="AUW64" s="191"/>
      <c r="AUX64" s="191"/>
      <c r="AUY64" s="191"/>
      <c r="AUZ64" s="191"/>
      <c r="AVA64" s="191"/>
      <c r="AVB64" s="191"/>
      <c r="AVC64" s="191"/>
      <c r="AVG64" s="191"/>
      <c r="AVH64" s="191"/>
      <c r="AVI64" s="191"/>
      <c r="AVJ64" s="191"/>
      <c r="AVK64" s="191"/>
      <c r="AVL64" s="192"/>
      <c r="AVM64" s="191"/>
      <c r="AVN64" s="191"/>
      <c r="AVO64" s="191"/>
      <c r="AVP64" s="191"/>
      <c r="AVQ64" s="191"/>
      <c r="AVR64" s="191"/>
      <c r="AVS64" s="191"/>
      <c r="AVT64" s="191"/>
      <c r="AVU64" s="191"/>
      <c r="AVV64" s="191"/>
      <c r="AVZ64" s="191"/>
      <c r="AWA64" s="191"/>
      <c r="AWB64" s="191"/>
      <c r="AWC64" s="191"/>
      <c r="AWD64" s="191"/>
      <c r="AWE64" s="192"/>
      <c r="AWF64" s="191"/>
      <c r="AWG64" s="191"/>
      <c r="AWH64" s="191"/>
      <c r="AWI64" s="191"/>
      <c r="AWJ64" s="191"/>
      <c r="AWK64" s="191"/>
      <c r="AWL64" s="191"/>
      <c r="AWM64" s="191"/>
      <c r="AWN64" s="191"/>
      <c r="AWO64" s="191"/>
      <c r="AWS64" s="191"/>
      <c r="AWT64" s="191"/>
      <c r="AWU64" s="191"/>
      <c r="AWV64" s="191"/>
      <c r="AWW64" s="191"/>
      <c r="AWX64" s="192"/>
      <c r="AWY64" s="191"/>
      <c r="AWZ64" s="191"/>
      <c r="AXA64" s="191"/>
      <c r="AXB64" s="191"/>
      <c r="AXC64" s="191"/>
      <c r="AXD64" s="191"/>
      <c r="AXE64" s="191"/>
      <c r="AXF64" s="191"/>
      <c r="AXG64" s="191"/>
      <c r="AXH64" s="191"/>
      <c r="AXL64" s="191"/>
      <c r="AXM64" s="191"/>
      <c r="AXN64" s="191"/>
      <c r="AXO64" s="191"/>
      <c r="AXP64" s="191"/>
      <c r="AXQ64" s="192"/>
      <c r="AXR64" s="191"/>
      <c r="AXS64" s="191"/>
      <c r="AXT64" s="191"/>
      <c r="AXU64" s="191"/>
      <c r="AXV64" s="191"/>
      <c r="AXW64" s="191"/>
      <c r="AXX64" s="191"/>
      <c r="AXY64" s="191"/>
      <c r="AXZ64" s="191"/>
      <c r="AYA64" s="191"/>
      <c r="AYE64" s="191"/>
      <c r="AYF64" s="191"/>
      <c r="AYG64" s="191"/>
      <c r="AYH64" s="191"/>
      <c r="AYI64" s="191"/>
      <c r="AYJ64" s="192"/>
      <c r="AYK64" s="191"/>
      <c r="AYL64" s="191"/>
      <c r="AYM64" s="191"/>
      <c r="AYN64" s="191"/>
      <c r="AYO64" s="191"/>
      <c r="AYP64" s="191"/>
      <c r="AYQ64" s="191"/>
      <c r="AYR64" s="191"/>
      <c r="AYS64" s="191"/>
      <c r="AYT64" s="191"/>
      <c r="AYX64" s="191"/>
      <c r="AYY64" s="191"/>
      <c r="AYZ64" s="191"/>
      <c r="AZA64" s="191"/>
      <c r="AZB64" s="191"/>
      <c r="AZC64" s="192"/>
      <c r="AZD64" s="191"/>
      <c r="AZE64" s="191"/>
      <c r="AZF64" s="191"/>
      <c r="AZG64" s="191"/>
      <c r="AZH64" s="191"/>
      <c r="AZI64" s="191"/>
      <c r="AZJ64" s="191"/>
      <c r="AZK64" s="191"/>
      <c r="AZL64" s="191"/>
      <c r="AZM64" s="191"/>
      <c r="AZQ64" s="191"/>
      <c r="AZR64" s="191"/>
      <c r="AZS64" s="191"/>
      <c r="AZT64" s="191"/>
      <c r="AZU64" s="191"/>
      <c r="AZV64" s="192"/>
      <c r="AZW64" s="191"/>
      <c r="AZX64" s="191"/>
      <c r="AZY64" s="191"/>
      <c r="AZZ64" s="191"/>
      <c r="BAA64" s="191"/>
      <c r="BAB64" s="191"/>
      <c r="BAC64" s="191"/>
      <c r="BAD64" s="191"/>
      <c r="BAE64" s="191"/>
      <c r="BAF64" s="191"/>
      <c r="BAJ64" s="191"/>
      <c r="BAK64" s="191"/>
      <c r="BAL64" s="191"/>
      <c r="BAM64" s="191"/>
      <c r="BAN64" s="191"/>
      <c r="BAO64" s="192"/>
      <c r="BAP64" s="191"/>
      <c r="BAQ64" s="191"/>
      <c r="BAR64" s="191"/>
      <c r="BAS64" s="191"/>
      <c r="BAT64" s="191"/>
      <c r="BAU64" s="191"/>
      <c r="BAV64" s="191"/>
      <c r="BAW64" s="191"/>
      <c r="BAX64" s="191"/>
      <c r="BAY64" s="191"/>
      <c r="BBC64" s="191"/>
      <c r="BBD64" s="191"/>
      <c r="BBE64" s="191"/>
      <c r="BBF64" s="191"/>
      <c r="BBG64" s="191"/>
      <c r="BBH64" s="192"/>
      <c r="BBI64" s="191"/>
      <c r="BBJ64" s="191"/>
      <c r="BBK64" s="191"/>
      <c r="BBL64" s="191"/>
      <c r="BBM64" s="191"/>
      <c r="BBN64" s="191"/>
      <c r="BBO64" s="191"/>
      <c r="BBP64" s="191"/>
      <c r="BBQ64" s="191"/>
      <c r="BBR64" s="191"/>
      <c r="BBV64" s="191"/>
      <c r="BBW64" s="191"/>
      <c r="BBX64" s="191"/>
      <c r="BBY64" s="191"/>
      <c r="BBZ64" s="191"/>
      <c r="BCA64" s="192"/>
      <c r="BCB64" s="191"/>
      <c r="BCC64" s="191"/>
      <c r="BCD64" s="191"/>
      <c r="BCE64" s="191"/>
      <c r="BCF64" s="191"/>
      <c r="BCG64" s="191"/>
      <c r="BCH64" s="191"/>
      <c r="BCI64" s="191"/>
      <c r="BCJ64" s="191"/>
      <c r="BCK64" s="191"/>
      <c r="BCO64" s="191"/>
      <c r="BCP64" s="191"/>
      <c r="BCQ64" s="191"/>
      <c r="BCR64" s="191"/>
      <c r="BCS64" s="191"/>
      <c r="BCT64" s="192"/>
      <c r="BCU64" s="191"/>
      <c r="BCV64" s="191"/>
      <c r="BCW64" s="191"/>
      <c r="BCX64" s="191"/>
      <c r="BCY64" s="191"/>
      <c r="BCZ64" s="191"/>
      <c r="BDA64" s="191"/>
      <c r="BDB64" s="191"/>
      <c r="BDC64" s="191"/>
      <c r="BDD64" s="191"/>
      <c r="BDH64" s="191"/>
      <c r="BDI64" s="191"/>
      <c r="BDJ64" s="191"/>
      <c r="BDK64" s="191"/>
      <c r="BDL64" s="191"/>
      <c r="BDM64" s="192"/>
      <c r="BDN64" s="191"/>
      <c r="BDO64" s="191"/>
      <c r="BDP64" s="191"/>
      <c r="BDQ64" s="191"/>
      <c r="BDR64" s="191"/>
      <c r="BDS64" s="191"/>
      <c r="BDT64" s="191"/>
      <c r="BDU64" s="191"/>
      <c r="BDV64" s="191"/>
      <c r="BDW64" s="191"/>
      <c r="BEA64" s="191"/>
      <c r="BEB64" s="191"/>
      <c r="BEC64" s="191"/>
      <c r="BED64" s="191"/>
      <c r="BEE64" s="191"/>
      <c r="BEF64" s="192"/>
      <c r="BEG64" s="191"/>
      <c r="BEH64" s="191"/>
      <c r="BEI64" s="191"/>
      <c r="BEJ64" s="191"/>
      <c r="BEK64" s="191"/>
      <c r="BEL64" s="191"/>
      <c r="BEM64" s="191"/>
      <c r="BEN64" s="191"/>
      <c r="BEO64" s="191"/>
      <c r="BEP64" s="191"/>
      <c r="BET64" s="191"/>
      <c r="BEU64" s="191"/>
      <c r="BEV64" s="191"/>
      <c r="BEW64" s="191"/>
      <c r="BEX64" s="191"/>
      <c r="BEY64" s="192"/>
      <c r="BEZ64" s="191"/>
      <c r="BFA64" s="191"/>
      <c r="BFB64" s="191"/>
      <c r="BFC64" s="191"/>
      <c r="BFD64" s="191"/>
      <c r="BFE64" s="191"/>
      <c r="BFF64" s="191"/>
      <c r="BFG64" s="191"/>
      <c r="BFH64" s="191"/>
      <c r="BFI64" s="191"/>
      <c r="BFM64" s="191"/>
      <c r="BFN64" s="191"/>
      <c r="BFO64" s="191"/>
      <c r="BFP64" s="191"/>
      <c r="BFQ64" s="191"/>
      <c r="BFR64" s="192"/>
      <c r="BFS64" s="191"/>
      <c r="BFT64" s="191"/>
      <c r="BFU64" s="191"/>
      <c r="BFV64" s="191"/>
      <c r="BFW64" s="191"/>
      <c r="BFX64" s="191"/>
      <c r="BFY64" s="191"/>
      <c r="BFZ64" s="191"/>
      <c r="BGA64" s="191"/>
      <c r="BGB64" s="191"/>
      <c r="BGF64" s="191"/>
      <c r="BGG64" s="191"/>
      <c r="BGH64" s="191"/>
      <c r="BGI64" s="191"/>
      <c r="BGJ64" s="191"/>
      <c r="BGK64" s="192"/>
      <c r="BGL64" s="191"/>
      <c r="BGM64" s="191"/>
      <c r="BGN64" s="191"/>
      <c r="BGO64" s="191"/>
      <c r="BGP64" s="191"/>
      <c r="BGQ64" s="191"/>
      <c r="BGR64" s="191"/>
      <c r="BGS64" s="191"/>
      <c r="BGT64" s="191"/>
      <c r="BGU64" s="191"/>
      <c r="BGY64" s="191"/>
      <c r="BGZ64" s="191"/>
      <c r="BHA64" s="191"/>
      <c r="BHB64" s="191"/>
      <c r="BHC64" s="191"/>
      <c r="BHD64" s="192"/>
      <c r="BHE64" s="191"/>
      <c r="BHF64" s="191"/>
      <c r="BHG64" s="191"/>
      <c r="BHH64" s="191"/>
      <c r="BHI64" s="191"/>
      <c r="BHJ64" s="191"/>
      <c r="BHK64" s="191"/>
      <c r="BHL64" s="191"/>
      <c r="BHM64" s="191"/>
      <c r="BHN64" s="191"/>
      <c r="BHR64" s="191"/>
      <c r="BHS64" s="191"/>
      <c r="BHT64" s="191"/>
      <c r="BHU64" s="191"/>
      <c r="BHV64" s="191"/>
      <c r="BHW64" s="192"/>
      <c r="BHX64" s="191"/>
      <c r="BHY64" s="191"/>
      <c r="BHZ64" s="191"/>
      <c r="BIA64" s="191"/>
      <c r="BIB64" s="191"/>
      <c r="BIC64" s="191"/>
      <c r="BID64" s="191"/>
      <c r="BIE64" s="191"/>
      <c r="BIF64" s="191"/>
      <c r="BIG64" s="191"/>
      <c r="BIK64" s="191"/>
      <c r="BIL64" s="191"/>
      <c r="BIM64" s="191"/>
      <c r="BIN64" s="191"/>
      <c r="BIO64" s="191"/>
      <c r="BIP64" s="192"/>
      <c r="BIQ64" s="191"/>
      <c r="BIR64" s="191"/>
      <c r="BIS64" s="191"/>
      <c r="BIT64" s="191"/>
      <c r="BIU64" s="191"/>
      <c r="BIV64" s="191"/>
      <c r="BIW64" s="191"/>
      <c r="BIX64" s="191"/>
      <c r="BIY64" s="191"/>
      <c r="BIZ64" s="191"/>
      <c r="BJD64" s="191"/>
      <c r="BJE64" s="191"/>
      <c r="BJF64" s="191"/>
      <c r="BJG64" s="191"/>
      <c r="BJH64" s="191"/>
      <c r="BJI64" s="192"/>
      <c r="BJJ64" s="191"/>
      <c r="BJK64" s="191"/>
      <c r="BJL64" s="191"/>
      <c r="BJM64" s="191"/>
      <c r="BJN64" s="191"/>
      <c r="BJO64" s="191"/>
      <c r="BJP64" s="191"/>
      <c r="BJQ64" s="191"/>
      <c r="BJR64" s="191"/>
      <c r="BJS64" s="191"/>
      <c r="BJW64" s="191"/>
      <c r="BJX64" s="191"/>
      <c r="BJY64" s="191"/>
      <c r="BJZ64" s="191"/>
      <c r="BKA64" s="191"/>
      <c r="BKB64" s="192"/>
      <c r="BKC64" s="191"/>
      <c r="BKD64" s="191"/>
      <c r="BKE64" s="191"/>
      <c r="BKF64" s="191"/>
      <c r="BKG64" s="191"/>
      <c r="BKH64" s="191"/>
      <c r="BKI64" s="191"/>
      <c r="BKJ64" s="191"/>
      <c r="BKK64" s="191"/>
      <c r="BKL64" s="191"/>
      <c r="BKP64" s="191"/>
      <c r="BKQ64" s="191"/>
      <c r="BKR64" s="191"/>
      <c r="BKS64" s="191"/>
      <c r="BKT64" s="191"/>
      <c r="BKU64" s="192"/>
      <c r="BKV64" s="191"/>
      <c r="BKW64" s="191"/>
      <c r="BKX64" s="191"/>
      <c r="BKY64" s="191"/>
      <c r="BKZ64" s="191"/>
      <c r="BLA64" s="191"/>
      <c r="BLB64" s="191"/>
      <c r="BLC64" s="191"/>
      <c r="BLD64" s="191"/>
      <c r="BLE64" s="191"/>
      <c r="BLI64" s="191"/>
      <c r="BLJ64" s="191"/>
      <c r="BLK64" s="191"/>
      <c r="BLL64" s="191"/>
      <c r="BLM64" s="191"/>
      <c r="BLN64" s="192"/>
      <c r="BLO64" s="191"/>
      <c r="BLP64" s="191"/>
      <c r="BLQ64" s="191"/>
      <c r="BLR64" s="191"/>
      <c r="BLS64" s="191"/>
      <c r="BLT64" s="191"/>
      <c r="BLU64" s="191"/>
      <c r="BLV64" s="191"/>
      <c r="BLW64" s="191"/>
      <c r="BLX64" s="191"/>
      <c r="BMB64" s="191"/>
      <c r="BMC64" s="191"/>
      <c r="BMD64" s="191"/>
      <c r="BME64" s="191"/>
      <c r="BMF64" s="191"/>
      <c r="BMG64" s="192"/>
      <c r="BMH64" s="191"/>
      <c r="BMI64" s="191"/>
      <c r="BMJ64" s="191"/>
      <c r="BMK64" s="191"/>
      <c r="BML64" s="191"/>
      <c r="BMM64" s="191"/>
      <c r="BMN64" s="191"/>
      <c r="BMO64" s="191"/>
      <c r="BMP64" s="191"/>
      <c r="BMQ64" s="191"/>
      <c r="BMU64" s="191"/>
      <c r="BMV64" s="191"/>
      <c r="BMW64" s="191"/>
      <c r="BMX64" s="191"/>
      <c r="BMY64" s="191"/>
      <c r="BMZ64" s="192"/>
      <c r="BNA64" s="191"/>
      <c r="BNB64" s="191"/>
      <c r="BNC64" s="191"/>
      <c r="BND64" s="191"/>
      <c r="BNE64" s="191"/>
      <c r="BNF64" s="191"/>
      <c r="BNG64" s="191"/>
      <c r="BNH64" s="191"/>
      <c r="BNI64" s="191"/>
      <c r="BNJ64" s="191"/>
      <c r="BNN64" s="191"/>
      <c r="BNO64" s="191"/>
      <c r="BNP64" s="191"/>
      <c r="BNQ64" s="191"/>
      <c r="BNR64" s="191"/>
      <c r="BNS64" s="192"/>
      <c r="BNT64" s="191"/>
      <c r="BNU64" s="191"/>
      <c r="BNV64" s="191"/>
      <c r="BNW64" s="191"/>
      <c r="BNX64" s="191"/>
      <c r="BNY64" s="191"/>
      <c r="BNZ64" s="191"/>
      <c r="BOA64" s="191"/>
      <c r="BOB64" s="191"/>
      <c r="BOC64" s="191"/>
      <c r="BOG64" s="191"/>
      <c r="BOH64" s="191"/>
      <c r="BOI64" s="191"/>
      <c r="BOJ64" s="191"/>
      <c r="BOK64" s="191"/>
      <c r="BOL64" s="192"/>
      <c r="BOM64" s="191"/>
      <c r="BON64" s="191"/>
      <c r="BOO64" s="191"/>
      <c r="BOP64" s="191"/>
      <c r="BOQ64" s="191"/>
      <c r="BOR64" s="191"/>
      <c r="BOS64" s="191"/>
      <c r="BOT64" s="191"/>
      <c r="BOU64" s="191"/>
      <c r="BOV64" s="191"/>
      <c r="BOZ64" s="191"/>
      <c r="BPA64" s="191"/>
      <c r="BPB64" s="191"/>
      <c r="BPC64" s="191"/>
      <c r="BPD64" s="191"/>
      <c r="BPE64" s="192"/>
      <c r="BPF64" s="191"/>
      <c r="BPG64" s="191"/>
      <c r="BPH64" s="191"/>
      <c r="BPI64" s="191"/>
      <c r="BPJ64" s="191"/>
      <c r="BPK64" s="191"/>
      <c r="BPL64" s="191"/>
      <c r="BPM64" s="191"/>
      <c r="BPN64" s="191"/>
      <c r="BPO64" s="191"/>
      <c r="BPS64" s="191"/>
      <c r="BPT64" s="191"/>
      <c r="BPU64" s="191"/>
      <c r="BPV64" s="191"/>
      <c r="BPW64" s="191"/>
      <c r="BPX64" s="192"/>
      <c r="BPY64" s="191"/>
      <c r="BPZ64" s="191"/>
      <c r="BQA64" s="191"/>
      <c r="BQB64" s="191"/>
      <c r="BQC64" s="191"/>
      <c r="BQD64" s="191"/>
      <c r="BQE64" s="191"/>
      <c r="BQF64" s="191"/>
      <c r="BQG64" s="191"/>
      <c r="BQH64" s="191"/>
      <c r="BQL64" s="191"/>
      <c r="BQM64" s="191"/>
      <c r="BQN64" s="191"/>
      <c r="BQO64" s="191"/>
      <c r="BQP64" s="191"/>
      <c r="BQQ64" s="192"/>
      <c r="BQR64" s="191"/>
      <c r="BQS64" s="191"/>
      <c r="BQT64" s="191"/>
      <c r="BQU64" s="191"/>
      <c r="BQV64" s="191"/>
      <c r="BQW64" s="191"/>
      <c r="BQX64" s="191"/>
      <c r="BQY64" s="191"/>
      <c r="BQZ64" s="191"/>
      <c r="BRA64" s="191"/>
      <c r="BRE64" s="191"/>
      <c r="BRF64" s="191"/>
      <c r="BRG64" s="191"/>
      <c r="BRH64" s="191"/>
      <c r="BRI64" s="191"/>
      <c r="BRJ64" s="192"/>
      <c r="BRK64" s="191"/>
      <c r="BRL64" s="191"/>
      <c r="BRM64" s="191"/>
      <c r="BRN64" s="191"/>
      <c r="BRO64" s="191"/>
      <c r="BRP64" s="191"/>
      <c r="BRQ64" s="191"/>
      <c r="BRR64" s="191"/>
      <c r="BRS64" s="191"/>
      <c r="BRT64" s="191"/>
      <c r="BRX64" s="191"/>
      <c r="BRY64" s="191"/>
      <c r="BRZ64" s="191"/>
      <c r="BSA64" s="191"/>
      <c r="BSB64" s="191"/>
      <c r="BSC64" s="192"/>
      <c r="BSD64" s="191"/>
      <c r="BSE64" s="191"/>
      <c r="BSF64" s="191"/>
      <c r="BSG64" s="191"/>
      <c r="BSH64" s="191"/>
      <c r="BSI64" s="191"/>
      <c r="BSJ64" s="191"/>
      <c r="BSK64" s="191"/>
      <c r="BSL64" s="191"/>
      <c r="BSM64" s="191"/>
      <c r="BSQ64" s="191"/>
      <c r="BSR64" s="191"/>
      <c r="BSS64" s="191"/>
      <c r="BST64" s="191"/>
      <c r="BSU64" s="191"/>
      <c r="BSV64" s="192"/>
      <c r="BSW64" s="191"/>
      <c r="BSX64" s="191"/>
      <c r="BSY64" s="191"/>
      <c r="BSZ64" s="191"/>
      <c r="BTA64" s="191"/>
      <c r="BTB64" s="191"/>
      <c r="BTC64" s="191"/>
      <c r="BTD64" s="191"/>
      <c r="BTE64" s="191"/>
      <c r="BTF64" s="191"/>
      <c r="BTJ64" s="191"/>
      <c r="BTK64" s="191"/>
      <c r="BTL64" s="191"/>
      <c r="BTM64" s="191"/>
      <c r="BTN64" s="191"/>
      <c r="BTO64" s="192"/>
      <c r="BTP64" s="191"/>
      <c r="BTQ64" s="191"/>
      <c r="BTR64" s="191"/>
      <c r="BTS64" s="191"/>
      <c r="BTT64" s="191"/>
      <c r="BTU64" s="191"/>
      <c r="BTV64" s="191"/>
      <c r="BTW64" s="191"/>
      <c r="BTX64" s="191"/>
      <c r="BTY64" s="191"/>
      <c r="BUC64" s="191"/>
      <c r="BUD64" s="191"/>
      <c r="BUE64" s="191"/>
      <c r="BUF64" s="191"/>
      <c r="BUG64" s="191"/>
      <c r="BUH64" s="192"/>
      <c r="BUI64" s="191"/>
      <c r="BUJ64" s="191"/>
      <c r="BUK64" s="191"/>
      <c r="BUL64" s="191"/>
      <c r="BUM64" s="191"/>
      <c r="BUN64" s="191"/>
      <c r="BUO64" s="191"/>
      <c r="BUP64" s="191"/>
      <c r="BUQ64" s="191"/>
      <c r="BUR64" s="191"/>
      <c r="BUV64" s="191"/>
      <c r="BUW64" s="191"/>
      <c r="BUX64" s="191"/>
      <c r="BUY64" s="191"/>
      <c r="BUZ64" s="191"/>
      <c r="BVA64" s="192"/>
      <c r="BVB64" s="191"/>
      <c r="BVC64" s="191"/>
      <c r="BVD64" s="191"/>
      <c r="BVE64" s="191"/>
      <c r="BVF64" s="191"/>
      <c r="BVG64" s="191"/>
      <c r="BVH64" s="191"/>
      <c r="BVI64" s="191"/>
      <c r="BVJ64" s="191"/>
      <c r="BVK64" s="191"/>
      <c r="BVO64" s="191"/>
      <c r="BVP64" s="191"/>
      <c r="BVQ64" s="191"/>
      <c r="BVR64" s="191"/>
      <c r="BVS64" s="191"/>
      <c r="BVT64" s="192"/>
      <c r="BVU64" s="191"/>
      <c r="BVV64" s="191"/>
      <c r="BVW64" s="191"/>
      <c r="BVX64" s="191"/>
      <c r="BVY64" s="191"/>
      <c r="BVZ64" s="191"/>
      <c r="BWA64" s="191"/>
      <c r="BWB64" s="191"/>
      <c r="BWC64" s="191"/>
      <c r="BWD64" s="191"/>
      <c r="BWH64" s="191"/>
      <c r="BWI64" s="191"/>
      <c r="BWJ64" s="191"/>
      <c r="BWK64" s="191"/>
      <c r="BWL64" s="191"/>
      <c r="BWM64" s="192"/>
      <c r="BWN64" s="191"/>
      <c r="BWO64" s="191"/>
      <c r="BWP64" s="191"/>
      <c r="BWQ64" s="191"/>
      <c r="BWR64" s="191"/>
      <c r="BWS64" s="191"/>
      <c r="BWT64" s="191"/>
      <c r="BWU64" s="191"/>
      <c r="BWV64" s="191"/>
      <c r="BWW64" s="191"/>
      <c r="BXA64" s="191"/>
      <c r="BXB64" s="191"/>
      <c r="BXC64" s="191"/>
      <c r="BXD64" s="191"/>
      <c r="BXE64" s="191"/>
      <c r="BXF64" s="192"/>
      <c r="BXG64" s="191"/>
      <c r="BXH64" s="191"/>
      <c r="BXI64" s="191"/>
      <c r="BXJ64" s="191"/>
      <c r="BXK64" s="191"/>
      <c r="BXL64" s="191"/>
      <c r="BXM64" s="191"/>
      <c r="BXN64" s="191"/>
      <c r="BXO64" s="191"/>
      <c r="BXP64" s="191"/>
      <c r="BXT64" s="191"/>
      <c r="BXU64" s="191"/>
      <c r="BXV64" s="191"/>
      <c r="BXW64" s="191"/>
      <c r="BXX64" s="191"/>
      <c r="BXY64" s="192"/>
      <c r="BXZ64" s="191"/>
      <c r="BYA64" s="191"/>
      <c r="BYB64" s="191"/>
      <c r="BYC64" s="191"/>
      <c r="BYD64" s="191"/>
      <c r="BYE64" s="191"/>
      <c r="BYF64" s="191"/>
      <c r="BYG64" s="191"/>
      <c r="BYH64" s="191"/>
      <c r="BYI64" s="191"/>
      <c r="BYM64" s="191"/>
      <c r="BYN64" s="191"/>
      <c r="BYO64" s="191"/>
      <c r="BYP64" s="191"/>
      <c r="BYQ64" s="191"/>
      <c r="BYR64" s="192"/>
      <c r="BYS64" s="191"/>
      <c r="BYT64" s="191"/>
      <c r="BYU64" s="191"/>
      <c r="BYV64" s="191"/>
      <c r="BYW64" s="191"/>
      <c r="BYX64" s="191"/>
      <c r="BYY64" s="191"/>
      <c r="BYZ64" s="191"/>
      <c r="BZA64" s="191"/>
      <c r="BZB64" s="191"/>
      <c r="BZF64" s="191"/>
      <c r="BZG64" s="191"/>
      <c r="BZH64" s="191"/>
      <c r="BZI64" s="191"/>
      <c r="BZJ64" s="191"/>
      <c r="BZK64" s="192"/>
      <c r="BZL64" s="191"/>
      <c r="BZM64" s="191"/>
      <c r="BZN64" s="191"/>
      <c r="BZO64" s="191"/>
      <c r="BZP64" s="191"/>
      <c r="BZQ64" s="191"/>
      <c r="BZR64" s="191"/>
      <c r="BZS64" s="191"/>
      <c r="BZT64" s="191"/>
      <c r="BZU64" s="191"/>
      <c r="BZY64" s="191"/>
      <c r="BZZ64" s="191"/>
      <c r="CAA64" s="191"/>
      <c r="CAB64" s="191"/>
      <c r="CAC64" s="191"/>
      <c r="CAD64" s="192"/>
      <c r="CAE64" s="191"/>
      <c r="CAF64" s="191"/>
      <c r="CAG64" s="191"/>
      <c r="CAH64" s="191"/>
      <c r="CAI64" s="191"/>
      <c r="CAJ64" s="191"/>
      <c r="CAK64" s="191"/>
      <c r="CAL64" s="191"/>
      <c r="CAM64" s="191"/>
      <c r="CAN64" s="191"/>
      <c r="CAR64" s="191"/>
      <c r="CAS64" s="191"/>
      <c r="CAT64" s="191"/>
      <c r="CAU64" s="191"/>
      <c r="CAV64" s="191"/>
      <c r="CAW64" s="192"/>
      <c r="CAX64" s="191"/>
      <c r="CAY64" s="191"/>
      <c r="CAZ64" s="191"/>
      <c r="CBA64" s="191"/>
      <c r="CBB64" s="191"/>
      <c r="CBC64" s="191"/>
      <c r="CBD64" s="191"/>
      <c r="CBE64" s="191"/>
      <c r="CBF64" s="191"/>
      <c r="CBG64" s="191"/>
      <c r="CBK64" s="191"/>
      <c r="CBL64" s="191"/>
      <c r="CBM64" s="191"/>
      <c r="CBN64" s="191"/>
      <c r="CBO64" s="191"/>
      <c r="CBP64" s="192"/>
      <c r="CBQ64" s="191"/>
      <c r="CBR64" s="191"/>
      <c r="CBS64" s="191"/>
      <c r="CBT64" s="191"/>
      <c r="CBU64" s="191"/>
      <c r="CBV64" s="191"/>
      <c r="CBW64" s="191"/>
      <c r="CBX64" s="191"/>
      <c r="CBY64" s="191"/>
      <c r="CBZ64" s="191"/>
      <c r="CCD64" s="191"/>
      <c r="CCE64" s="191"/>
      <c r="CCF64" s="191"/>
      <c r="CCG64" s="191"/>
      <c r="CCH64" s="191"/>
      <c r="CCI64" s="192"/>
      <c r="CCJ64" s="191"/>
      <c r="CCK64" s="191"/>
      <c r="CCL64" s="191"/>
      <c r="CCM64" s="191"/>
      <c r="CCN64" s="191"/>
      <c r="CCO64" s="191"/>
      <c r="CCP64" s="191"/>
      <c r="CCQ64" s="191"/>
      <c r="CCR64" s="191"/>
      <c r="CCS64" s="191"/>
      <c r="CCW64" s="191"/>
      <c r="CCX64" s="191"/>
      <c r="CCY64" s="191"/>
      <c r="CCZ64" s="191"/>
      <c r="CDA64" s="191"/>
      <c r="CDB64" s="192"/>
      <c r="CDC64" s="191"/>
      <c r="CDD64" s="191"/>
      <c r="CDE64" s="191"/>
      <c r="CDF64" s="191"/>
      <c r="CDG64" s="191"/>
      <c r="CDH64" s="191"/>
      <c r="CDI64" s="191"/>
      <c r="CDJ64" s="191"/>
      <c r="CDK64" s="191"/>
      <c r="CDL64" s="191"/>
      <c r="CDP64" s="191"/>
      <c r="CDQ64" s="191"/>
      <c r="CDR64" s="191"/>
      <c r="CDS64" s="191"/>
      <c r="CDT64" s="191"/>
      <c r="CDU64" s="192"/>
      <c r="CDV64" s="191"/>
      <c r="CDW64" s="191"/>
      <c r="CDX64" s="191"/>
      <c r="CDY64" s="191"/>
      <c r="CDZ64" s="191"/>
      <c r="CEA64" s="191"/>
      <c r="CEB64" s="191"/>
      <c r="CEC64" s="191"/>
      <c r="CED64" s="191"/>
      <c r="CEE64" s="191"/>
      <c r="CEI64" s="191"/>
      <c r="CEJ64" s="191"/>
      <c r="CEK64" s="191"/>
      <c r="CEL64" s="191"/>
      <c r="CEM64" s="191"/>
      <c r="CEN64" s="192"/>
      <c r="CEO64" s="191"/>
      <c r="CEP64" s="191"/>
      <c r="CEQ64" s="191"/>
      <c r="CER64" s="191"/>
      <c r="CES64" s="191"/>
      <c r="CET64" s="191"/>
      <c r="CEU64" s="191"/>
      <c r="CEV64" s="191"/>
      <c r="CEW64" s="191"/>
      <c r="CEX64" s="191"/>
      <c r="CFB64" s="191"/>
      <c r="CFC64" s="191"/>
      <c r="CFD64" s="191"/>
      <c r="CFE64" s="191"/>
      <c r="CFF64" s="191"/>
      <c r="CFG64" s="192"/>
      <c r="CFH64" s="191"/>
      <c r="CFI64" s="191"/>
      <c r="CFJ64" s="191"/>
      <c r="CFK64" s="191"/>
      <c r="CFL64" s="191"/>
      <c r="CFM64" s="191"/>
      <c r="CFN64" s="191"/>
      <c r="CFO64" s="191"/>
      <c r="CFP64" s="191"/>
      <c r="CFQ64" s="191"/>
      <c r="CFU64" s="191"/>
      <c r="CFV64" s="191"/>
      <c r="CFW64" s="191"/>
      <c r="CFX64" s="191"/>
      <c r="CFY64" s="191"/>
      <c r="CFZ64" s="192"/>
      <c r="CGA64" s="191"/>
      <c r="CGB64" s="191"/>
      <c r="CGC64" s="191"/>
      <c r="CGD64" s="191"/>
      <c r="CGE64" s="191"/>
      <c r="CGF64" s="191"/>
      <c r="CGG64" s="191"/>
      <c r="CGH64" s="191"/>
      <c r="CGI64" s="191"/>
      <c r="CGJ64" s="191"/>
      <c r="CGN64" s="191"/>
      <c r="CGO64" s="191"/>
      <c r="CGP64" s="191"/>
      <c r="CGQ64" s="191"/>
      <c r="CGR64" s="191"/>
      <c r="CGS64" s="192"/>
      <c r="CGT64" s="191"/>
      <c r="CGU64" s="191"/>
      <c r="CGV64" s="191"/>
      <c r="CGW64" s="191"/>
      <c r="CGX64" s="191"/>
      <c r="CGY64" s="191"/>
      <c r="CGZ64" s="191"/>
      <c r="CHA64" s="191"/>
      <c r="CHB64" s="191"/>
      <c r="CHC64" s="191"/>
      <c r="CHG64" s="191"/>
      <c r="CHH64" s="191"/>
      <c r="CHI64" s="191"/>
      <c r="CHJ64" s="191"/>
      <c r="CHK64" s="191"/>
      <c r="CHL64" s="192"/>
      <c r="CHM64" s="191"/>
      <c r="CHN64" s="191"/>
      <c r="CHO64" s="191"/>
      <c r="CHP64" s="191"/>
      <c r="CHQ64" s="191"/>
      <c r="CHR64" s="191"/>
      <c r="CHS64" s="191"/>
      <c r="CHT64" s="191"/>
      <c r="CHU64" s="191"/>
      <c r="CHV64" s="191"/>
      <c r="CHZ64" s="191"/>
      <c r="CIA64" s="191"/>
      <c r="CIB64" s="191"/>
      <c r="CIC64" s="191"/>
      <c r="CID64" s="191"/>
      <c r="CIE64" s="192"/>
      <c r="CIF64" s="191"/>
      <c r="CIG64" s="191"/>
      <c r="CIH64" s="191"/>
      <c r="CII64" s="191"/>
      <c r="CIJ64" s="191"/>
      <c r="CIK64" s="191"/>
      <c r="CIL64" s="191"/>
      <c r="CIM64" s="191"/>
      <c r="CIN64" s="191"/>
      <c r="CIO64" s="191"/>
      <c r="CIS64" s="191"/>
      <c r="CIT64" s="191"/>
      <c r="CIU64" s="191"/>
      <c r="CIV64" s="191"/>
      <c r="CIW64" s="191"/>
      <c r="CIX64" s="192"/>
      <c r="CIY64" s="191"/>
      <c r="CIZ64" s="191"/>
      <c r="CJA64" s="191"/>
      <c r="CJB64" s="191"/>
      <c r="CJC64" s="191"/>
      <c r="CJD64" s="191"/>
      <c r="CJE64" s="191"/>
      <c r="CJF64" s="191"/>
      <c r="CJG64" s="191"/>
      <c r="CJH64" s="191"/>
      <c r="CJL64" s="191"/>
      <c r="CJM64" s="191"/>
      <c r="CJN64" s="191"/>
      <c r="CJO64" s="191"/>
      <c r="CJP64" s="191"/>
      <c r="CJQ64" s="192"/>
      <c r="CJR64" s="191"/>
      <c r="CJS64" s="191"/>
      <c r="CJT64" s="191"/>
      <c r="CJU64" s="191"/>
      <c r="CJV64" s="191"/>
      <c r="CJW64" s="191"/>
      <c r="CJX64" s="191"/>
      <c r="CJY64" s="191"/>
      <c r="CJZ64" s="191"/>
      <c r="CKA64" s="191"/>
      <c r="CKE64" s="191"/>
      <c r="CKF64" s="191"/>
      <c r="CKG64" s="191"/>
      <c r="CKH64" s="191"/>
      <c r="CKI64" s="191"/>
      <c r="CKJ64" s="192"/>
      <c r="CKK64" s="191"/>
      <c r="CKL64" s="191"/>
      <c r="CKM64" s="191"/>
      <c r="CKN64" s="191"/>
      <c r="CKO64" s="191"/>
      <c r="CKP64" s="191"/>
      <c r="CKQ64" s="191"/>
      <c r="CKR64" s="191"/>
      <c r="CKS64" s="191"/>
      <c r="CKT64" s="191"/>
      <c r="CKX64" s="191"/>
      <c r="CKY64" s="191"/>
      <c r="CKZ64" s="191"/>
      <c r="CLA64" s="191"/>
      <c r="CLB64" s="191"/>
      <c r="CLC64" s="192"/>
      <c r="CLD64" s="191"/>
      <c r="CLE64" s="191"/>
      <c r="CLF64" s="191"/>
      <c r="CLG64" s="191"/>
      <c r="CLH64" s="191"/>
      <c r="CLI64" s="191"/>
      <c r="CLJ64" s="191"/>
      <c r="CLK64" s="191"/>
      <c r="CLL64" s="191"/>
      <c r="CLM64" s="191"/>
      <c r="CLQ64" s="191"/>
      <c r="CLR64" s="191"/>
      <c r="CLS64" s="191"/>
      <c r="CLT64" s="191"/>
      <c r="CLU64" s="191"/>
      <c r="CLV64" s="192"/>
      <c r="CLW64" s="191"/>
      <c r="CLX64" s="191"/>
      <c r="CLY64" s="191"/>
      <c r="CLZ64" s="191"/>
      <c r="CMA64" s="191"/>
      <c r="CMB64" s="191"/>
      <c r="CMC64" s="191"/>
      <c r="CMD64" s="191"/>
      <c r="CME64" s="191"/>
      <c r="CMF64" s="191"/>
      <c r="CMJ64" s="191"/>
      <c r="CMK64" s="191"/>
      <c r="CML64" s="191"/>
      <c r="CMM64" s="191"/>
      <c r="CMN64" s="191"/>
      <c r="CMO64" s="192"/>
      <c r="CMP64" s="191"/>
      <c r="CMQ64" s="191"/>
      <c r="CMR64" s="191"/>
      <c r="CMS64" s="191"/>
      <c r="CMT64" s="191"/>
      <c r="CMU64" s="191"/>
      <c r="CMV64" s="191"/>
      <c r="CMW64" s="191"/>
      <c r="CMX64" s="191"/>
      <c r="CMY64" s="191"/>
      <c r="CNC64" s="191"/>
      <c r="CND64" s="191"/>
      <c r="CNE64" s="191"/>
      <c r="CNF64" s="191"/>
      <c r="CNG64" s="191"/>
      <c r="CNH64" s="192"/>
      <c r="CNI64" s="191"/>
      <c r="CNJ64" s="191"/>
      <c r="CNK64" s="191"/>
      <c r="CNL64" s="191"/>
      <c r="CNM64" s="191"/>
      <c r="CNN64" s="191"/>
      <c r="CNO64" s="191"/>
      <c r="CNP64" s="191"/>
      <c r="CNQ64" s="191"/>
      <c r="CNR64" s="191"/>
      <c r="CNV64" s="191"/>
      <c r="CNW64" s="191"/>
      <c r="CNX64" s="191"/>
      <c r="CNY64" s="191"/>
      <c r="CNZ64" s="191"/>
      <c r="COA64" s="192"/>
      <c r="COB64" s="191"/>
      <c r="COC64" s="191"/>
      <c r="COD64" s="191"/>
      <c r="COE64" s="191"/>
      <c r="COF64" s="191"/>
      <c r="COG64" s="191"/>
      <c r="COH64" s="191"/>
      <c r="COI64" s="191"/>
      <c r="COJ64" s="191"/>
      <c r="COK64" s="191"/>
      <c r="COO64" s="191"/>
      <c r="COP64" s="191"/>
      <c r="COQ64" s="191"/>
      <c r="COR64" s="191"/>
      <c r="COS64" s="191"/>
      <c r="COT64" s="192"/>
      <c r="COU64" s="191"/>
      <c r="COV64" s="191"/>
      <c r="COW64" s="191"/>
      <c r="COX64" s="191"/>
      <c r="COY64" s="191"/>
      <c r="COZ64" s="191"/>
      <c r="CPA64" s="191"/>
      <c r="CPB64" s="191"/>
      <c r="CPC64" s="191"/>
      <c r="CPD64" s="191"/>
      <c r="CPH64" s="191"/>
      <c r="CPI64" s="191"/>
      <c r="CPJ64" s="191"/>
      <c r="CPK64" s="191"/>
      <c r="CPL64" s="191"/>
      <c r="CPM64" s="192"/>
      <c r="CPN64" s="191"/>
      <c r="CPO64" s="191"/>
      <c r="CPP64" s="191"/>
      <c r="CPQ64" s="191"/>
      <c r="CPR64" s="191"/>
      <c r="CPS64" s="191"/>
      <c r="CPT64" s="191"/>
      <c r="CPU64" s="191"/>
      <c r="CPV64" s="191"/>
      <c r="CPW64" s="191"/>
      <c r="CQA64" s="191"/>
      <c r="CQB64" s="191"/>
      <c r="CQC64" s="191"/>
      <c r="CQD64" s="191"/>
      <c r="CQE64" s="191"/>
      <c r="CQF64" s="192"/>
      <c r="CQG64" s="191"/>
      <c r="CQH64" s="191"/>
      <c r="CQI64" s="191"/>
      <c r="CQJ64" s="191"/>
      <c r="CQK64" s="191"/>
      <c r="CQL64" s="191"/>
      <c r="CQM64" s="191"/>
      <c r="CQN64" s="191"/>
      <c r="CQO64" s="191"/>
      <c r="CQP64" s="191"/>
      <c r="CQT64" s="191"/>
      <c r="CQU64" s="191"/>
      <c r="CQV64" s="191"/>
      <c r="CQW64" s="191"/>
      <c r="CQX64" s="191"/>
      <c r="CQY64" s="192"/>
      <c r="CQZ64" s="191"/>
      <c r="CRA64" s="191"/>
      <c r="CRB64" s="191"/>
      <c r="CRC64" s="191"/>
      <c r="CRD64" s="191"/>
      <c r="CRE64" s="191"/>
      <c r="CRF64" s="191"/>
      <c r="CRG64" s="191"/>
      <c r="CRH64" s="191"/>
      <c r="CRI64" s="191"/>
      <c r="CRM64" s="191"/>
      <c r="CRN64" s="191"/>
      <c r="CRO64" s="191"/>
      <c r="CRP64" s="191"/>
      <c r="CRQ64" s="191"/>
      <c r="CRR64" s="192"/>
      <c r="CRS64" s="191"/>
      <c r="CRT64" s="191"/>
      <c r="CRU64" s="191"/>
      <c r="CRV64" s="191"/>
      <c r="CRW64" s="191"/>
      <c r="CRX64" s="191"/>
      <c r="CRY64" s="191"/>
      <c r="CRZ64" s="191"/>
      <c r="CSA64" s="191"/>
      <c r="CSB64" s="191"/>
      <c r="CSF64" s="191"/>
      <c r="CSG64" s="191"/>
      <c r="CSH64" s="191"/>
      <c r="CSI64" s="191"/>
      <c r="CSJ64" s="191"/>
      <c r="CSK64" s="192"/>
      <c r="CSL64" s="191"/>
      <c r="CSM64" s="191"/>
      <c r="CSN64" s="191"/>
      <c r="CSO64" s="191"/>
      <c r="CSP64" s="191"/>
      <c r="CSQ64" s="191"/>
      <c r="CSR64" s="191"/>
      <c r="CSS64" s="191"/>
      <c r="CST64" s="191"/>
      <c r="CSU64" s="191"/>
      <c r="CSY64" s="191"/>
      <c r="CSZ64" s="191"/>
      <c r="CTA64" s="191"/>
      <c r="CTB64" s="191"/>
      <c r="CTC64" s="191"/>
      <c r="CTD64" s="192"/>
      <c r="CTE64" s="191"/>
      <c r="CTF64" s="191"/>
      <c r="CTG64" s="191"/>
      <c r="CTH64" s="191"/>
      <c r="CTI64" s="191"/>
      <c r="CTJ64" s="191"/>
      <c r="CTK64" s="191"/>
      <c r="CTL64" s="191"/>
      <c r="CTM64" s="191"/>
      <c r="CTN64" s="191"/>
      <c r="CTR64" s="191"/>
      <c r="CTS64" s="191"/>
      <c r="CTT64" s="191"/>
      <c r="CTU64" s="191"/>
      <c r="CTV64" s="191"/>
      <c r="CTW64" s="192"/>
      <c r="CTX64" s="191"/>
      <c r="CTY64" s="191"/>
      <c r="CTZ64" s="191"/>
      <c r="CUA64" s="191"/>
      <c r="CUB64" s="191"/>
      <c r="CUC64" s="191"/>
      <c r="CUD64" s="191"/>
      <c r="CUE64" s="191"/>
      <c r="CUF64" s="191"/>
      <c r="CUG64" s="191"/>
      <c r="CUK64" s="191"/>
      <c r="CUL64" s="191"/>
      <c r="CUM64" s="191"/>
      <c r="CUN64" s="191"/>
      <c r="CUO64" s="191"/>
      <c r="CUP64" s="192"/>
      <c r="CUQ64" s="191"/>
      <c r="CUR64" s="191"/>
      <c r="CUS64" s="191"/>
      <c r="CUT64" s="191"/>
      <c r="CUU64" s="191"/>
      <c r="CUV64" s="191"/>
      <c r="CUW64" s="191"/>
      <c r="CUX64" s="191"/>
      <c r="CUY64" s="191"/>
      <c r="CUZ64" s="191"/>
      <c r="CVD64" s="191"/>
      <c r="CVE64" s="191"/>
      <c r="CVF64" s="191"/>
      <c r="CVG64" s="191"/>
      <c r="CVH64" s="191"/>
      <c r="CVI64" s="192"/>
      <c r="CVJ64" s="191"/>
      <c r="CVK64" s="191"/>
      <c r="CVL64" s="191"/>
      <c r="CVM64" s="191"/>
      <c r="CVN64" s="191"/>
      <c r="CVO64" s="191"/>
      <c r="CVP64" s="191"/>
      <c r="CVQ64" s="191"/>
      <c r="CVR64" s="191"/>
      <c r="CVS64" s="191"/>
      <c r="CVW64" s="191"/>
      <c r="CVX64" s="191"/>
      <c r="CVY64" s="191"/>
      <c r="CVZ64" s="191"/>
      <c r="CWA64" s="191"/>
      <c r="CWB64" s="192"/>
      <c r="CWC64" s="191"/>
      <c r="CWD64" s="191"/>
      <c r="CWE64" s="191"/>
      <c r="CWF64" s="191"/>
      <c r="CWG64" s="191"/>
      <c r="CWH64" s="191"/>
      <c r="CWI64" s="191"/>
      <c r="CWJ64" s="191"/>
      <c r="CWK64" s="191"/>
      <c r="CWL64" s="191"/>
      <c r="CWP64" s="191"/>
      <c r="CWQ64" s="191"/>
      <c r="CWR64" s="191"/>
      <c r="CWS64" s="191"/>
      <c r="CWT64" s="191"/>
      <c r="CWU64" s="192"/>
      <c r="CWV64" s="191"/>
      <c r="CWW64" s="191"/>
      <c r="CWX64" s="191"/>
      <c r="CWY64" s="191"/>
      <c r="CWZ64" s="191"/>
      <c r="CXA64" s="191"/>
      <c r="CXB64" s="191"/>
      <c r="CXC64" s="191"/>
      <c r="CXD64" s="191"/>
      <c r="CXE64" s="191"/>
      <c r="CXI64" s="191"/>
      <c r="CXJ64" s="191"/>
      <c r="CXK64" s="191"/>
      <c r="CXL64" s="191"/>
      <c r="CXM64" s="191"/>
      <c r="CXN64" s="192"/>
      <c r="CXO64" s="191"/>
      <c r="CXP64" s="191"/>
      <c r="CXQ64" s="191"/>
      <c r="CXR64" s="191"/>
      <c r="CXS64" s="191"/>
      <c r="CXT64" s="191"/>
      <c r="CXU64" s="191"/>
      <c r="CXV64" s="191"/>
      <c r="CXW64" s="191"/>
      <c r="CXX64" s="191"/>
      <c r="CYB64" s="191"/>
      <c r="CYC64" s="191"/>
      <c r="CYD64" s="191"/>
      <c r="CYE64" s="191"/>
      <c r="CYF64" s="191"/>
      <c r="CYG64" s="192"/>
      <c r="CYH64" s="191"/>
      <c r="CYI64" s="191"/>
      <c r="CYJ64" s="191"/>
      <c r="CYK64" s="191"/>
      <c r="CYL64" s="191"/>
      <c r="CYM64" s="191"/>
      <c r="CYN64" s="191"/>
      <c r="CYO64" s="191"/>
      <c r="CYP64" s="191"/>
      <c r="CYQ64" s="191"/>
      <c r="CYU64" s="191"/>
      <c r="CYV64" s="191"/>
      <c r="CYW64" s="191"/>
      <c r="CYX64" s="191"/>
      <c r="CYY64" s="191"/>
      <c r="CYZ64" s="192"/>
      <c r="CZA64" s="191"/>
      <c r="CZB64" s="191"/>
      <c r="CZC64" s="191"/>
      <c r="CZD64" s="191"/>
      <c r="CZE64" s="191"/>
      <c r="CZF64" s="191"/>
      <c r="CZG64" s="191"/>
      <c r="CZH64" s="191"/>
      <c r="CZI64" s="191"/>
      <c r="CZJ64" s="191"/>
      <c r="CZN64" s="191"/>
      <c r="CZO64" s="191"/>
      <c r="CZP64" s="191"/>
      <c r="CZQ64" s="191"/>
      <c r="CZR64" s="191"/>
      <c r="CZS64" s="192"/>
      <c r="CZT64" s="191"/>
      <c r="CZU64" s="191"/>
      <c r="CZV64" s="191"/>
      <c r="CZW64" s="191"/>
      <c r="CZX64" s="191"/>
      <c r="CZY64" s="191"/>
      <c r="CZZ64" s="191"/>
      <c r="DAA64" s="191"/>
      <c r="DAB64" s="191"/>
      <c r="DAC64" s="191"/>
      <c r="DAG64" s="191"/>
      <c r="DAH64" s="191"/>
      <c r="DAI64" s="191"/>
      <c r="DAJ64" s="191"/>
      <c r="DAK64" s="191"/>
      <c r="DAL64" s="192"/>
      <c r="DAM64" s="191"/>
      <c r="DAN64" s="191"/>
      <c r="DAO64" s="191"/>
      <c r="DAP64" s="191"/>
      <c r="DAQ64" s="191"/>
      <c r="DAR64" s="191"/>
      <c r="DAS64" s="191"/>
      <c r="DAT64" s="191"/>
      <c r="DAU64" s="191"/>
      <c r="DAV64" s="191"/>
      <c r="DAZ64" s="191"/>
      <c r="DBA64" s="191"/>
      <c r="DBB64" s="191"/>
      <c r="DBC64" s="191"/>
      <c r="DBD64" s="191"/>
      <c r="DBE64" s="192"/>
      <c r="DBF64" s="191"/>
      <c r="DBG64" s="191"/>
      <c r="DBH64" s="191"/>
      <c r="DBI64" s="191"/>
      <c r="DBJ64" s="191"/>
      <c r="DBK64" s="191"/>
      <c r="DBL64" s="191"/>
      <c r="DBM64" s="191"/>
      <c r="DBN64" s="191"/>
      <c r="DBO64" s="191"/>
      <c r="DBS64" s="191"/>
      <c r="DBT64" s="191"/>
      <c r="DBU64" s="191"/>
      <c r="DBV64" s="191"/>
      <c r="DBW64" s="191"/>
      <c r="DBX64" s="192"/>
      <c r="DBY64" s="191"/>
      <c r="DBZ64" s="191"/>
      <c r="DCA64" s="191"/>
      <c r="DCB64" s="191"/>
      <c r="DCC64" s="191"/>
      <c r="DCD64" s="191"/>
      <c r="DCE64" s="191"/>
      <c r="DCF64" s="191"/>
      <c r="DCG64" s="191"/>
      <c r="DCH64" s="191"/>
      <c r="DCL64" s="191"/>
      <c r="DCM64" s="191"/>
      <c r="DCN64" s="191"/>
      <c r="DCO64" s="191"/>
      <c r="DCP64" s="191"/>
      <c r="DCQ64" s="192"/>
      <c r="DCR64" s="191"/>
      <c r="DCS64" s="191"/>
      <c r="DCT64" s="191"/>
      <c r="DCU64" s="191"/>
      <c r="DCV64" s="191"/>
      <c r="DCW64" s="191"/>
      <c r="DCX64" s="191"/>
      <c r="DCY64" s="191"/>
      <c r="DCZ64" s="191"/>
      <c r="DDA64" s="191"/>
      <c r="DDE64" s="191"/>
      <c r="DDF64" s="191"/>
      <c r="DDG64" s="191"/>
      <c r="DDH64" s="191"/>
      <c r="DDI64" s="191"/>
      <c r="DDJ64" s="192"/>
      <c r="DDK64" s="191"/>
      <c r="DDL64" s="191"/>
      <c r="DDM64" s="191"/>
      <c r="DDN64" s="191"/>
      <c r="DDO64" s="191"/>
      <c r="DDP64" s="191"/>
      <c r="DDQ64" s="191"/>
      <c r="DDR64" s="191"/>
      <c r="DDS64" s="191"/>
      <c r="DDT64" s="191"/>
      <c r="DDX64" s="191"/>
      <c r="DDY64" s="191"/>
      <c r="DDZ64" s="191"/>
      <c r="DEA64" s="191"/>
      <c r="DEB64" s="191"/>
      <c r="DEC64" s="192"/>
      <c r="DED64" s="191"/>
      <c r="DEE64" s="191"/>
      <c r="DEF64" s="191"/>
      <c r="DEG64" s="191"/>
      <c r="DEH64" s="191"/>
      <c r="DEI64" s="191"/>
      <c r="DEJ64" s="191"/>
      <c r="DEK64" s="191"/>
      <c r="DEL64" s="191"/>
      <c r="DEM64" s="191"/>
      <c r="DEQ64" s="191"/>
      <c r="DER64" s="191"/>
      <c r="DES64" s="191"/>
      <c r="DET64" s="191"/>
      <c r="DEU64" s="191"/>
      <c r="DEV64" s="192"/>
      <c r="DEW64" s="191"/>
      <c r="DEX64" s="191"/>
      <c r="DEY64" s="191"/>
      <c r="DEZ64" s="191"/>
      <c r="DFA64" s="191"/>
      <c r="DFB64" s="191"/>
      <c r="DFC64" s="191"/>
      <c r="DFD64" s="191"/>
      <c r="DFE64" s="191"/>
      <c r="DFF64" s="191"/>
      <c r="DFJ64" s="191"/>
      <c r="DFK64" s="191"/>
      <c r="DFL64" s="191"/>
      <c r="DFM64" s="191"/>
      <c r="DFN64" s="191"/>
      <c r="DFO64" s="192"/>
      <c r="DFP64" s="191"/>
      <c r="DFQ64" s="191"/>
      <c r="DFR64" s="191"/>
      <c r="DFS64" s="191"/>
      <c r="DFT64" s="191"/>
      <c r="DFU64" s="191"/>
      <c r="DFV64" s="191"/>
      <c r="DFW64" s="191"/>
      <c r="DFX64" s="191"/>
      <c r="DFY64" s="191"/>
      <c r="DGC64" s="191"/>
      <c r="DGD64" s="191"/>
      <c r="DGE64" s="191"/>
      <c r="DGF64" s="191"/>
      <c r="DGG64" s="191"/>
      <c r="DGH64" s="192"/>
      <c r="DGI64" s="191"/>
      <c r="DGJ64" s="191"/>
      <c r="DGK64" s="191"/>
      <c r="DGL64" s="191"/>
      <c r="DGM64" s="191"/>
      <c r="DGN64" s="191"/>
      <c r="DGO64" s="191"/>
      <c r="DGP64" s="191"/>
      <c r="DGQ64" s="191"/>
      <c r="DGR64" s="191"/>
      <c r="DGV64" s="191"/>
      <c r="DGW64" s="191"/>
      <c r="DGX64" s="191"/>
      <c r="DGY64" s="191"/>
      <c r="DGZ64" s="191"/>
      <c r="DHA64" s="192"/>
      <c r="DHB64" s="191"/>
      <c r="DHC64" s="191"/>
      <c r="DHD64" s="191"/>
      <c r="DHE64" s="191"/>
      <c r="DHF64" s="191"/>
      <c r="DHG64" s="191"/>
      <c r="DHH64" s="191"/>
      <c r="DHI64" s="191"/>
      <c r="DHJ64" s="191"/>
      <c r="DHK64" s="191"/>
      <c r="DHO64" s="191"/>
      <c r="DHP64" s="191"/>
      <c r="DHQ64" s="191"/>
      <c r="DHR64" s="191"/>
      <c r="DHS64" s="191"/>
      <c r="DHT64" s="192"/>
      <c r="DHU64" s="191"/>
      <c r="DHV64" s="191"/>
      <c r="DHW64" s="191"/>
      <c r="DHX64" s="191"/>
      <c r="DHY64" s="191"/>
      <c r="DHZ64" s="191"/>
      <c r="DIA64" s="191"/>
      <c r="DIB64" s="191"/>
      <c r="DIC64" s="191"/>
      <c r="DID64" s="191"/>
      <c r="DIH64" s="191"/>
      <c r="DII64" s="191"/>
      <c r="DIJ64" s="191"/>
      <c r="DIK64" s="191"/>
      <c r="DIL64" s="191"/>
      <c r="DIM64" s="192"/>
      <c r="DIN64" s="191"/>
      <c r="DIO64" s="191"/>
      <c r="DIP64" s="191"/>
      <c r="DIQ64" s="191"/>
      <c r="DIR64" s="191"/>
      <c r="DIS64" s="191"/>
      <c r="DIT64" s="191"/>
      <c r="DIU64" s="191"/>
      <c r="DIV64" s="191"/>
      <c r="DIW64" s="191"/>
      <c r="DJA64" s="191"/>
      <c r="DJB64" s="191"/>
      <c r="DJC64" s="191"/>
      <c r="DJD64" s="191"/>
      <c r="DJE64" s="191"/>
      <c r="DJF64" s="192"/>
      <c r="DJG64" s="191"/>
      <c r="DJH64" s="191"/>
      <c r="DJI64" s="191"/>
      <c r="DJJ64" s="191"/>
      <c r="DJK64" s="191"/>
      <c r="DJL64" s="191"/>
      <c r="DJM64" s="191"/>
      <c r="DJN64" s="191"/>
      <c r="DJO64" s="191"/>
      <c r="DJP64" s="191"/>
      <c r="DJT64" s="191"/>
      <c r="DJU64" s="191"/>
      <c r="DJV64" s="191"/>
      <c r="DJW64" s="191"/>
      <c r="DJX64" s="191"/>
      <c r="DJY64" s="192"/>
      <c r="DJZ64" s="191"/>
      <c r="DKA64" s="191"/>
      <c r="DKB64" s="191"/>
      <c r="DKC64" s="191"/>
      <c r="DKD64" s="191"/>
      <c r="DKE64" s="191"/>
      <c r="DKF64" s="191"/>
      <c r="DKG64" s="191"/>
      <c r="DKH64" s="191"/>
      <c r="DKI64" s="191"/>
      <c r="DKM64" s="191"/>
      <c r="DKN64" s="191"/>
      <c r="DKO64" s="191"/>
      <c r="DKP64" s="191"/>
      <c r="DKQ64" s="191"/>
      <c r="DKR64" s="192"/>
      <c r="DKS64" s="191"/>
      <c r="DKT64" s="191"/>
      <c r="DKU64" s="191"/>
      <c r="DKV64" s="191"/>
      <c r="DKW64" s="191"/>
      <c r="DKX64" s="191"/>
      <c r="DKY64" s="191"/>
      <c r="DKZ64" s="191"/>
      <c r="DLA64" s="191"/>
      <c r="DLB64" s="191"/>
      <c r="DLF64" s="191"/>
      <c r="DLG64" s="191"/>
      <c r="DLH64" s="191"/>
      <c r="DLI64" s="191"/>
      <c r="DLJ64" s="191"/>
      <c r="DLK64" s="192"/>
      <c r="DLL64" s="191"/>
      <c r="DLM64" s="191"/>
      <c r="DLN64" s="191"/>
      <c r="DLO64" s="191"/>
      <c r="DLP64" s="191"/>
      <c r="DLQ64" s="191"/>
      <c r="DLR64" s="191"/>
      <c r="DLS64" s="191"/>
      <c r="DLT64" s="191"/>
      <c r="DLU64" s="191"/>
      <c r="DLY64" s="191"/>
      <c r="DLZ64" s="191"/>
      <c r="DMA64" s="191"/>
      <c r="DMB64" s="191"/>
      <c r="DMC64" s="191"/>
      <c r="DMD64" s="192"/>
      <c r="DME64" s="191"/>
      <c r="DMF64" s="191"/>
      <c r="DMG64" s="191"/>
      <c r="DMH64" s="191"/>
      <c r="DMI64" s="191"/>
      <c r="DMJ64" s="191"/>
      <c r="DMK64" s="191"/>
      <c r="DML64" s="191"/>
      <c r="DMM64" s="191"/>
      <c r="DMN64" s="191"/>
      <c r="DMR64" s="191"/>
      <c r="DMS64" s="191"/>
      <c r="DMT64" s="191"/>
      <c r="DMU64" s="191"/>
      <c r="DMV64" s="191"/>
      <c r="DMW64" s="192"/>
      <c r="DMX64" s="191"/>
      <c r="DMY64" s="191"/>
      <c r="DMZ64" s="191"/>
      <c r="DNA64" s="191"/>
      <c r="DNB64" s="191"/>
      <c r="DNC64" s="191"/>
      <c r="DND64" s="191"/>
      <c r="DNE64" s="191"/>
      <c r="DNF64" s="191"/>
      <c r="DNG64" s="191"/>
      <c r="DNK64" s="191"/>
      <c r="DNL64" s="191"/>
      <c r="DNM64" s="191"/>
      <c r="DNN64" s="191"/>
      <c r="DNO64" s="191"/>
      <c r="DNP64" s="192"/>
      <c r="DNQ64" s="191"/>
      <c r="DNR64" s="191"/>
      <c r="DNS64" s="191"/>
      <c r="DNT64" s="191"/>
      <c r="DNU64" s="191"/>
      <c r="DNV64" s="191"/>
      <c r="DNW64" s="191"/>
      <c r="DNX64" s="191"/>
      <c r="DNY64" s="191"/>
      <c r="DNZ64" s="191"/>
      <c r="DOD64" s="191"/>
      <c r="DOE64" s="191"/>
      <c r="DOF64" s="191"/>
      <c r="DOG64" s="191"/>
      <c r="DOH64" s="191"/>
      <c r="DOI64" s="192"/>
      <c r="DOJ64" s="191"/>
      <c r="DOK64" s="191"/>
      <c r="DOL64" s="191"/>
      <c r="DOM64" s="191"/>
      <c r="DON64" s="191"/>
      <c r="DOO64" s="191"/>
      <c r="DOP64" s="191"/>
      <c r="DOQ64" s="191"/>
      <c r="DOR64" s="191"/>
      <c r="DOS64" s="191"/>
      <c r="DOW64" s="191"/>
      <c r="DOX64" s="191"/>
      <c r="DOY64" s="191"/>
      <c r="DOZ64" s="191"/>
      <c r="DPA64" s="191"/>
      <c r="DPB64" s="192"/>
      <c r="DPC64" s="191"/>
      <c r="DPD64" s="191"/>
      <c r="DPE64" s="191"/>
      <c r="DPF64" s="191"/>
      <c r="DPG64" s="191"/>
      <c r="DPH64" s="191"/>
      <c r="DPI64" s="191"/>
      <c r="DPJ64" s="191"/>
      <c r="DPK64" s="191"/>
      <c r="DPL64" s="191"/>
      <c r="DPP64" s="191"/>
      <c r="DPQ64" s="191"/>
      <c r="DPR64" s="191"/>
      <c r="DPS64" s="191"/>
      <c r="DPT64" s="191"/>
      <c r="DPU64" s="192"/>
      <c r="DPV64" s="191"/>
      <c r="DPW64" s="191"/>
      <c r="DPX64" s="191"/>
      <c r="DPY64" s="191"/>
      <c r="DPZ64" s="191"/>
      <c r="DQA64" s="191"/>
      <c r="DQB64" s="191"/>
      <c r="DQC64" s="191"/>
      <c r="DQD64" s="191"/>
      <c r="DQE64" s="191"/>
      <c r="DQI64" s="191"/>
      <c r="DQJ64" s="191"/>
      <c r="DQK64" s="191"/>
      <c r="DQL64" s="191"/>
      <c r="DQM64" s="191"/>
      <c r="DQN64" s="192"/>
      <c r="DQO64" s="191"/>
      <c r="DQP64" s="191"/>
      <c r="DQQ64" s="191"/>
      <c r="DQR64" s="191"/>
      <c r="DQS64" s="191"/>
      <c r="DQT64" s="191"/>
      <c r="DQU64" s="191"/>
      <c r="DQV64" s="191"/>
      <c r="DQW64" s="191"/>
      <c r="DQX64" s="191"/>
      <c r="DRB64" s="191"/>
      <c r="DRC64" s="191"/>
      <c r="DRD64" s="191"/>
      <c r="DRE64" s="191"/>
      <c r="DRF64" s="191"/>
      <c r="DRG64" s="192"/>
      <c r="DRH64" s="191"/>
      <c r="DRI64" s="191"/>
      <c r="DRJ64" s="191"/>
      <c r="DRK64" s="191"/>
      <c r="DRL64" s="191"/>
      <c r="DRM64" s="191"/>
      <c r="DRN64" s="191"/>
      <c r="DRO64" s="191"/>
      <c r="DRP64" s="191"/>
      <c r="DRQ64" s="191"/>
      <c r="DRU64" s="191"/>
      <c r="DRV64" s="191"/>
      <c r="DRW64" s="191"/>
      <c r="DRX64" s="191"/>
      <c r="DRY64" s="191"/>
      <c r="DRZ64" s="192"/>
      <c r="DSA64" s="191"/>
      <c r="DSB64" s="191"/>
      <c r="DSC64" s="191"/>
      <c r="DSD64" s="191"/>
      <c r="DSE64" s="191"/>
      <c r="DSF64" s="191"/>
      <c r="DSG64" s="191"/>
      <c r="DSH64" s="191"/>
      <c r="DSI64" s="191"/>
      <c r="DSJ64" s="191"/>
      <c r="DSN64" s="191"/>
      <c r="DSO64" s="191"/>
      <c r="DSP64" s="191"/>
      <c r="DSQ64" s="191"/>
      <c r="DSR64" s="191"/>
      <c r="DSS64" s="192"/>
      <c r="DST64" s="191"/>
      <c r="DSU64" s="191"/>
      <c r="DSV64" s="191"/>
      <c r="DSW64" s="191"/>
      <c r="DSX64" s="191"/>
      <c r="DSY64" s="191"/>
      <c r="DSZ64" s="191"/>
      <c r="DTA64" s="191"/>
      <c r="DTB64" s="191"/>
      <c r="DTC64" s="191"/>
      <c r="DTG64" s="191"/>
      <c r="DTH64" s="191"/>
      <c r="DTI64" s="191"/>
      <c r="DTJ64" s="191"/>
      <c r="DTK64" s="191"/>
      <c r="DTL64" s="192"/>
      <c r="DTM64" s="191"/>
      <c r="DTN64" s="191"/>
      <c r="DTO64" s="191"/>
      <c r="DTP64" s="191"/>
      <c r="DTQ64" s="191"/>
      <c r="DTR64" s="191"/>
      <c r="DTS64" s="191"/>
      <c r="DTT64" s="191"/>
      <c r="DTU64" s="191"/>
      <c r="DTV64" s="191"/>
      <c r="DTZ64" s="191"/>
      <c r="DUA64" s="191"/>
      <c r="DUB64" s="191"/>
      <c r="DUC64" s="191"/>
      <c r="DUD64" s="191"/>
      <c r="DUE64" s="192"/>
      <c r="DUF64" s="191"/>
      <c r="DUG64" s="191"/>
      <c r="DUH64" s="191"/>
      <c r="DUI64" s="191"/>
      <c r="DUJ64" s="191"/>
      <c r="DUK64" s="191"/>
      <c r="DUL64" s="191"/>
      <c r="DUM64" s="191"/>
      <c r="DUN64" s="191"/>
      <c r="DUO64" s="191"/>
      <c r="DUS64" s="191"/>
      <c r="DUT64" s="191"/>
      <c r="DUU64" s="191"/>
      <c r="DUV64" s="191"/>
      <c r="DUW64" s="191"/>
      <c r="DUX64" s="192"/>
      <c r="DUY64" s="191"/>
      <c r="DUZ64" s="191"/>
      <c r="DVA64" s="191"/>
      <c r="DVB64" s="191"/>
      <c r="DVC64" s="191"/>
      <c r="DVD64" s="191"/>
      <c r="DVE64" s="191"/>
      <c r="DVF64" s="191"/>
      <c r="DVG64" s="191"/>
      <c r="DVH64" s="191"/>
      <c r="DVL64" s="191"/>
      <c r="DVM64" s="191"/>
      <c r="DVN64" s="191"/>
      <c r="DVO64" s="191"/>
      <c r="DVP64" s="191"/>
      <c r="DVQ64" s="192"/>
      <c r="DVR64" s="191"/>
      <c r="DVS64" s="191"/>
      <c r="DVT64" s="191"/>
      <c r="DVU64" s="191"/>
      <c r="DVV64" s="191"/>
      <c r="DVW64" s="191"/>
      <c r="DVX64" s="191"/>
      <c r="DVY64" s="191"/>
      <c r="DVZ64" s="191"/>
      <c r="DWA64" s="191"/>
      <c r="DWE64" s="191"/>
      <c r="DWF64" s="191"/>
      <c r="DWG64" s="191"/>
      <c r="DWH64" s="191"/>
      <c r="DWI64" s="191"/>
      <c r="DWJ64" s="192"/>
      <c r="DWK64" s="191"/>
      <c r="DWL64" s="191"/>
      <c r="DWM64" s="191"/>
      <c r="DWN64" s="191"/>
      <c r="DWO64" s="191"/>
      <c r="DWP64" s="191"/>
      <c r="DWQ64" s="191"/>
      <c r="DWR64" s="191"/>
      <c r="DWS64" s="191"/>
      <c r="DWT64" s="191"/>
      <c r="DWX64" s="191"/>
      <c r="DWY64" s="191"/>
      <c r="DWZ64" s="191"/>
      <c r="DXA64" s="191"/>
      <c r="DXB64" s="191"/>
      <c r="DXC64" s="192"/>
      <c r="DXD64" s="191"/>
      <c r="DXE64" s="191"/>
      <c r="DXF64" s="191"/>
      <c r="DXG64" s="191"/>
      <c r="DXH64" s="191"/>
      <c r="DXI64" s="191"/>
      <c r="DXJ64" s="191"/>
      <c r="DXK64" s="191"/>
      <c r="DXL64" s="191"/>
      <c r="DXM64" s="191"/>
      <c r="DXQ64" s="191"/>
      <c r="DXR64" s="191"/>
      <c r="DXS64" s="191"/>
      <c r="DXT64" s="191"/>
      <c r="DXU64" s="191"/>
      <c r="DXV64" s="192"/>
      <c r="DXW64" s="191"/>
      <c r="DXX64" s="191"/>
      <c r="DXY64" s="191"/>
      <c r="DXZ64" s="191"/>
      <c r="DYA64" s="191"/>
      <c r="DYB64" s="191"/>
      <c r="DYC64" s="191"/>
      <c r="DYD64" s="191"/>
      <c r="DYE64" s="191"/>
      <c r="DYF64" s="191"/>
      <c r="DYJ64" s="191"/>
      <c r="DYK64" s="191"/>
      <c r="DYL64" s="191"/>
      <c r="DYM64" s="191"/>
      <c r="DYN64" s="191"/>
      <c r="DYO64" s="192"/>
      <c r="DYP64" s="191"/>
      <c r="DYQ64" s="191"/>
      <c r="DYR64" s="191"/>
      <c r="DYS64" s="191"/>
      <c r="DYT64" s="191"/>
      <c r="DYU64" s="191"/>
      <c r="DYV64" s="191"/>
      <c r="DYW64" s="191"/>
      <c r="DYX64" s="191"/>
      <c r="DYY64" s="191"/>
      <c r="DZC64" s="191"/>
      <c r="DZD64" s="191"/>
      <c r="DZE64" s="191"/>
      <c r="DZF64" s="191"/>
      <c r="DZG64" s="191"/>
      <c r="DZH64" s="192"/>
      <c r="DZI64" s="191"/>
      <c r="DZJ64" s="191"/>
      <c r="DZK64" s="191"/>
      <c r="DZL64" s="191"/>
      <c r="DZM64" s="191"/>
      <c r="DZN64" s="191"/>
      <c r="DZO64" s="191"/>
      <c r="DZP64" s="191"/>
      <c r="DZQ64" s="191"/>
      <c r="DZR64" s="191"/>
      <c r="DZV64" s="191"/>
      <c r="DZW64" s="191"/>
      <c r="DZX64" s="191"/>
      <c r="DZY64" s="191"/>
      <c r="DZZ64" s="191"/>
      <c r="EAA64" s="192"/>
      <c r="EAB64" s="191"/>
      <c r="EAC64" s="191"/>
      <c r="EAD64" s="191"/>
      <c r="EAE64" s="191"/>
      <c r="EAF64" s="191"/>
      <c r="EAG64" s="191"/>
      <c r="EAH64" s="191"/>
      <c r="EAI64" s="191"/>
      <c r="EAJ64" s="191"/>
      <c r="EAK64" s="191"/>
      <c r="EAO64" s="191"/>
      <c r="EAP64" s="191"/>
      <c r="EAQ64" s="191"/>
      <c r="EAR64" s="191"/>
      <c r="EAS64" s="191"/>
      <c r="EAT64" s="192"/>
      <c r="EAU64" s="191"/>
      <c r="EAV64" s="191"/>
      <c r="EAW64" s="191"/>
      <c r="EAX64" s="191"/>
      <c r="EAY64" s="191"/>
      <c r="EAZ64" s="191"/>
      <c r="EBA64" s="191"/>
      <c r="EBB64" s="191"/>
      <c r="EBC64" s="191"/>
      <c r="EBD64" s="191"/>
      <c r="EBH64" s="191"/>
      <c r="EBI64" s="191"/>
      <c r="EBJ64" s="191"/>
      <c r="EBK64" s="191"/>
      <c r="EBL64" s="191"/>
      <c r="EBM64" s="192"/>
      <c r="EBN64" s="191"/>
      <c r="EBO64" s="191"/>
      <c r="EBP64" s="191"/>
      <c r="EBQ64" s="191"/>
      <c r="EBR64" s="191"/>
      <c r="EBS64" s="191"/>
      <c r="EBT64" s="191"/>
      <c r="EBU64" s="191"/>
      <c r="EBV64" s="191"/>
      <c r="EBW64" s="191"/>
      <c r="ECA64" s="191"/>
      <c r="ECB64" s="191"/>
      <c r="ECC64" s="191"/>
      <c r="ECD64" s="191"/>
      <c r="ECE64" s="191"/>
      <c r="ECF64" s="192"/>
      <c r="ECG64" s="191"/>
      <c r="ECH64" s="191"/>
      <c r="ECI64" s="191"/>
      <c r="ECJ64" s="191"/>
      <c r="ECK64" s="191"/>
      <c r="ECL64" s="191"/>
      <c r="ECM64" s="191"/>
      <c r="ECN64" s="191"/>
      <c r="ECO64" s="191"/>
      <c r="ECP64" s="191"/>
      <c r="ECT64" s="191"/>
      <c r="ECU64" s="191"/>
      <c r="ECV64" s="191"/>
      <c r="ECW64" s="191"/>
      <c r="ECX64" s="191"/>
      <c r="ECY64" s="192"/>
      <c r="ECZ64" s="191"/>
      <c r="EDA64" s="191"/>
      <c r="EDB64" s="191"/>
      <c r="EDC64" s="191"/>
      <c r="EDD64" s="191"/>
      <c r="EDE64" s="191"/>
      <c r="EDF64" s="191"/>
      <c r="EDG64" s="191"/>
      <c r="EDH64" s="191"/>
      <c r="EDI64" s="191"/>
      <c r="EDM64" s="191"/>
      <c r="EDN64" s="191"/>
      <c r="EDO64" s="191"/>
      <c r="EDP64" s="191"/>
      <c r="EDQ64" s="191"/>
      <c r="EDR64" s="192"/>
      <c r="EDS64" s="191"/>
      <c r="EDT64" s="191"/>
      <c r="EDU64" s="191"/>
      <c r="EDV64" s="191"/>
      <c r="EDW64" s="191"/>
      <c r="EDX64" s="191"/>
      <c r="EDY64" s="191"/>
      <c r="EDZ64" s="191"/>
      <c r="EEA64" s="191"/>
      <c r="EEB64" s="191"/>
      <c r="EEF64" s="191"/>
      <c r="EEG64" s="191"/>
      <c r="EEH64" s="191"/>
      <c r="EEI64" s="191"/>
      <c r="EEJ64" s="191"/>
      <c r="EEK64" s="192"/>
      <c r="EEL64" s="191"/>
      <c r="EEM64" s="191"/>
      <c r="EEN64" s="191"/>
      <c r="EEO64" s="191"/>
      <c r="EEP64" s="191"/>
      <c r="EEQ64" s="191"/>
      <c r="EER64" s="191"/>
      <c r="EES64" s="191"/>
      <c r="EET64" s="191"/>
      <c r="EEU64" s="191"/>
      <c r="EEY64" s="191"/>
      <c r="EEZ64" s="191"/>
      <c r="EFA64" s="191"/>
      <c r="EFB64" s="191"/>
      <c r="EFC64" s="191"/>
      <c r="EFD64" s="192"/>
      <c r="EFE64" s="191"/>
      <c r="EFF64" s="191"/>
      <c r="EFG64" s="191"/>
      <c r="EFH64" s="191"/>
      <c r="EFI64" s="191"/>
      <c r="EFJ64" s="191"/>
      <c r="EFK64" s="191"/>
      <c r="EFL64" s="191"/>
      <c r="EFM64" s="191"/>
      <c r="EFN64" s="191"/>
      <c r="EFR64" s="191"/>
      <c r="EFS64" s="191"/>
      <c r="EFT64" s="191"/>
      <c r="EFU64" s="191"/>
      <c r="EFV64" s="191"/>
      <c r="EFW64" s="192"/>
      <c r="EFX64" s="191"/>
      <c r="EFY64" s="191"/>
      <c r="EFZ64" s="191"/>
      <c r="EGA64" s="191"/>
      <c r="EGB64" s="191"/>
      <c r="EGC64" s="191"/>
      <c r="EGD64" s="191"/>
      <c r="EGE64" s="191"/>
      <c r="EGF64" s="191"/>
      <c r="EGG64" s="191"/>
      <c r="EGK64" s="191"/>
      <c r="EGL64" s="191"/>
      <c r="EGM64" s="191"/>
      <c r="EGN64" s="191"/>
      <c r="EGO64" s="191"/>
      <c r="EGP64" s="192"/>
      <c r="EGQ64" s="191"/>
      <c r="EGR64" s="191"/>
      <c r="EGS64" s="191"/>
      <c r="EGT64" s="191"/>
      <c r="EGU64" s="191"/>
      <c r="EGV64" s="191"/>
      <c r="EGW64" s="191"/>
      <c r="EGX64" s="191"/>
      <c r="EGY64" s="191"/>
      <c r="EGZ64" s="191"/>
      <c r="EHD64" s="191"/>
      <c r="EHE64" s="191"/>
      <c r="EHF64" s="191"/>
      <c r="EHG64" s="191"/>
      <c r="EHH64" s="191"/>
      <c r="EHI64" s="192"/>
      <c r="EHJ64" s="191"/>
      <c r="EHK64" s="191"/>
      <c r="EHL64" s="191"/>
      <c r="EHM64" s="191"/>
      <c r="EHN64" s="191"/>
      <c r="EHO64" s="191"/>
      <c r="EHP64" s="191"/>
      <c r="EHQ64" s="191"/>
      <c r="EHR64" s="191"/>
      <c r="EHS64" s="191"/>
      <c r="EHW64" s="191"/>
      <c r="EHX64" s="191"/>
      <c r="EHY64" s="191"/>
      <c r="EHZ64" s="191"/>
      <c r="EIA64" s="191"/>
      <c r="EIB64" s="192"/>
      <c r="EIC64" s="191"/>
      <c r="EID64" s="191"/>
      <c r="EIE64" s="191"/>
      <c r="EIF64" s="191"/>
      <c r="EIG64" s="191"/>
      <c r="EIH64" s="191"/>
      <c r="EII64" s="191"/>
      <c r="EIJ64" s="191"/>
      <c r="EIK64" s="191"/>
      <c r="EIL64" s="191"/>
      <c r="EIP64" s="191"/>
      <c r="EIQ64" s="191"/>
      <c r="EIR64" s="191"/>
      <c r="EIS64" s="191"/>
      <c r="EIT64" s="191"/>
      <c r="EIU64" s="192"/>
      <c r="EIV64" s="191"/>
      <c r="EIW64" s="191"/>
      <c r="EIX64" s="191"/>
      <c r="EIY64" s="191"/>
      <c r="EIZ64" s="191"/>
      <c r="EJA64" s="191"/>
      <c r="EJB64" s="191"/>
      <c r="EJC64" s="191"/>
      <c r="EJD64" s="191"/>
      <c r="EJE64" s="191"/>
      <c r="EJI64" s="191"/>
      <c r="EJJ64" s="191"/>
      <c r="EJK64" s="191"/>
      <c r="EJL64" s="191"/>
      <c r="EJM64" s="191"/>
      <c r="EJN64" s="192"/>
      <c r="EJO64" s="191"/>
      <c r="EJP64" s="191"/>
      <c r="EJQ64" s="191"/>
      <c r="EJR64" s="191"/>
      <c r="EJS64" s="191"/>
      <c r="EJT64" s="191"/>
      <c r="EJU64" s="191"/>
      <c r="EJV64" s="191"/>
      <c r="EJW64" s="191"/>
      <c r="EJX64" s="191"/>
      <c r="EKB64" s="191"/>
      <c r="EKC64" s="191"/>
      <c r="EKD64" s="191"/>
      <c r="EKE64" s="191"/>
      <c r="EKF64" s="191"/>
      <c r="EKG64" s="192"/>
      <c r="EKH64" s="191"/>
      <c r="EKI64" s="191"/>
      <c r="EKJ64" s="191"/>
      <c r="EKK64" s="191"/>
      <c r="EKL64" s="191"/>
      <c r="EKM64" s="191"/>
      <c r="EKN64" s="191"/>
      <c r="EKO64" s="191"/>
      <c r="EKP64" s="191"/>
      <c r="EKQ64" s="191"/>
      <c r="EKU64" s="191"/>
      <c r="EKV64" s="191"/>
      <c r="EKW64" s="191"/>
      <c r="EKX64" s="191"/>
      <c r="EKY64" s="191"/>
      <c r="EKZ64" s="192"/>
      <c r="ELA64" s="191"/>
      <c r="ELB64" s="191"/>
      <c r="ELC64" s="191"/>
      <c r="ELD64" s="191"/>
      <c r="ELE64" s="191"/>
      <c r="ELF64" s="191"/>
      <c r="ELG64" s="191"/>
      <c r="ELH64" s="191"/>
      <c r="ELI64" s="191"/>
      <c r="ELJ64" s="191"/>
      <c r="ELN64" s="191"/>
      <c r="ELO64" s="191"/>
      <c r="ELP64" s="191"/>
      <c r="ELQ64" s="191"/>
      <c r="ELR64" s="191"/>
      <c r="ELS64" s="192"/>
      <c r="ELT64" s="191"/>
      <c r="ELU64" s="191"/>
      <c r="ELV64" s="191"/>
      <c r="ELW64" s="191"/>
      <c r="ELX64" s="191"/>
      <c r="ELY64" s="191"/>
      <c r="ELZ64" s="191"/>
      <c r="EMA64" s="191"/>
      <c r="EMB64" s="191"/>
      <c r="EMC64" s="191"/>
      <c r="EMG64" s="191"/>
      <c r="EMH64" s="191"/>
      <c r="EMI64" s="191"/>
      <c r="EMJ64" s="191"/>
      <c r="EMK64" s="191"/>
      <c r="EML64" s="192"/>
      <c r="EMM64" s="191"/>
      <c r="EMN64" s="191"/>
      <c r="EMO64" s="191"/>
      <c r="EMP64" s="191"/>
      <c r="EMQ64" s="191"/>
      <c r="EMR64" s="191"/>
      <c r="EMS64" s="191"/>
      <c r="EMT64" s="191"/>
      <c r="EMU64" s="191"/>
      <c r="EMV64" s="191"/>
      <c r="EMZ64" s="191"/>
      <c r="ENA64" s="191"/>
      <c r="ENB64" s="191"/>
      <c r="ENC64" s="191"/>
      <c r="END64" s="191"/>
      <c r="ENE64" s="192"/>
      <c r="ENF64" s="191"/>
      <c r="ENG64" s="191"/>
      <c r="ENH64" s="191"/>
      <c r="ENI64" s="191"/>
      <c r="ENJ64" s="191"/>
      <c r="ENK64" s="191"/>
      <c r="ENL64" s="191"/>
      <c r="ENM64" s="191"/>
      <c r="ENN64" s="191"/>
      <c r="ENO64" s="191"/>
      <c r="ENS64" s="191"/>
      <c r="ENT64" s="191"/>
      <c r="ENU64" s="191"/>
      <c r="ENV64" s="191"/>
      <c r="ENW64" s="191"/>
      <c r="ENX64" s="192"/>
      <c r="ENY64" s="191"/>
      <c r="ENZ64" s="191"/>
      <c r="EOA64" s="191"/>
      <c r="EOB64" s="191"/>
      <c r="EOC64" s="191"/>
      <c r="EOD64" s="191"/>
      <c r="EOE64" s="191"/>
      <c r="EOF64" s="191"/>
      <c r="EOG64" s="191"/>
      <c r="EOH64" s="191"/>
      <c r="EOL64" s="191"/>
      <c r="EOM64" s="191"/>
      <c r="EON64" s="191"/>
      <c r="EOO64" s="191"/>
      <c r="EOP64" s="191"/>
      <c r="EOQ64" s="192"/>
      <c r="EOR64" s="191"/>
      <c r="EOS64" s="191"/>
      <c r="EOT64" s="191"/>
      <c r="EOU64" s="191"/>
      <c r="EOV64" s="191"/>
      <c r="EOW64" s="191"/>
      <c r="EOX64" s="191"/>
      <c r="EOY64" s="191"/>
      <c r="EOZ64" s="191"/>
      <c r="EPA64" s="191"/>
      <c r="EPE64" s="191"/>
      <c r="EPF64" s="191"/>
      <c r="EPG64" s="191"/>
      <c r="EPH64" s="191"/>
      <c r="EPI64" s="191"/>
      <c r="EPJ64" s="192"/>
      <c r="EPK64" s="191"/>
      <c r="EPL64" s="191"/>
      <c r="EPM64" s="191"/>
      <c r="EPN64" s="191"/>
      <c r="EPO64" s="191"/>
      <c r="EPP64" s="191"/>
      <c r="EPQ64" s="191"/>
      <c r="EPR64" s="191"/>
      <c r="EPS64" s="191"/>
      <c r="EPT64" s="191"/>
      <c r="EPX64" s="191"/>
      <c r="EPY64" s="191"/>
      <c r="EPZ64" s="191"/>
      <c r="EQA64" s="191"/>
      <c r="EQB64" s="191"/>
      <c r="EQC64" s="192"/>
      <c r="EQD64" s="191"/>
      <c r="EQE64" s="191"/>
      <c r="EQF64" s="191"/>
      <c r="EQG64" s="191"/>
      <c r="EQH64" s="191"/>
      <c r="EQI64" s="191"/>
      <c r="EQJ64" s="191"/>
      <c r="EQK64" s="191"/>
      <c r="EQL64" s="191"/>
      <c r="EQM64" s="191"/>
      <c r="EQQ64" s="191"/>
      <c r="EQR64" s="191"/>
      <c r="EQS64" s="191"/>
      <c r="EQT64" s="191"/>
      <c r="EQU64" s="191"/>
      <c r="EQV64" s="192"/>
      <c r="EQW64" s="191"/>
      <c r="EQX64" s="191"/>
      <c r="EQY64" s="191"/>
      <c r="EQZ64" s="191"/>
      <c r="ERA64" s="191"/>
      <c r="ERB64" s="191"/>
      <c r="ERC64" s="191"/>
      <c r="ERD64" s="191"/>
      <c r="ERE64" s="191"/>
      <c r="ERF64" s="191"/>
      <c r="ERJ64" s="191"/>
      <c r="ERK64" s="191"/>
      <c r="ERL64" s="191"/>
      <c r="ERM64" s="191"/>
      <c r="ERN64" s="191"/>
      <c r="ERO64" s="192"/>
      <c r="ERP64" s="191"/>
      <c r="ERQ64" s="191"/>
      <c r="ERR64" s="191"/>
      <c r="ERS64" s="191"/>
      <c r="ERT64" s="191"/>
      <c r="ERU64" s="191"/>
      <c r="ERV64" s="191"/>
      <c r="ERW64" s="191"/>
      <c r="ERX64" s="191"/>
      <c r="ERY64" s="191"/>
      <c r="ESC64" s="191"/>
      <c r="ESD64" s="191"/>
      <c r="ESE64" s="191"/>
      <c r="ESF64" s="191"/>
      <c r="ESG64" s="191"/>
      <c r="ESH64" s="192"/>
      <c r="ESI64" s="191"/>
      <c r="ESJ64" s="191"/>
      <c r="ESK64" s="191"/>
      <c r="ESL64" s="191"/>
      <c r="ESM64" s="191"/>
      <c r="ESN64" s="191"/>
      <c r="ESO64" s="191"/>
      <c r="ESP64" s="191"/>
      <c r="ESQ64" s="191"/>
      <c r="ESR64" s="191"/>
      <c r="ESV64" s="191"/>
      <c r="ESW64" s="191"/>
      <c r="ESX64" s="191"/>
      <c r="ESY64" s="191"/>
      <c r="ESZ64" s="191"/>
      <c r="ETA64" s="192"/>
      <c r="ETB64" s="191"/>
      <c r="ETC64" s="191"/>
      <c r="ETD64" s="191"/>
      <c r="ETE64" s="191"/>
      <c r="ETF64" s="191"/>
      <c r="ETG64" s="191"/>
      <c r="ETH64" s="191"/>
      <c r="ETI64" s="191"/>
      <c r="ETJ64" s="191"/>
      <c r="ETK64" s="191"/>
      <c r="ETO64" s="191"/>
      <c r="ETP64" s="191"/>
      <c r="ETQ64" s="191"/>
      <c r="ETR64" s="191"/>
      <c r="ETS64" s="191"/>
      <c r="ETT64" s="192"/>
      <c r="ETU64" s="191"/>
      <c r="ETV64" s="191"/>
      <c r="ETW64" s="191"/>
      <c r="ETX64" s="191"/>
      <c r="ETY64" s="191"/>
      <c r="ETZ64" s="191"/>
      <c r="EUA64" s="191"/>
      <c r="EUB64" s="191"/>
      <c r="EUC64" s="191"/>
      <c r="EUD64" s="191"/>
      <c r="EUH64" s="191"/>
      <c r="EUI64" s="191"/>
      <c r="EUJ64" s="191"/>
      <c r="EUK64" s="191"/>
      <c r="EUL64" s="191"/>
      <c r="EUM64" s="192"/>
      <c r="EUN64" s="191"/>
      <c r="EUO64" s="191"/>
      <c r="EUP64" s="191"/>
      <c r="EUQ64" s="191"/>
      <c r="EUR64" s="191"/>
      <c r="EUS64" s="191"/>
      <c r="EUT64" s="191"/>
      <c r="EUU64" s="191"/>
      <c r="EUV64" s="191"/>
      <c r="EUW64" s="191"/>
      <c r="EVA64" s="191"/>
      <c r="EVB64" s="191"/>
      <c r="EVC64" s="191"/>
      <c r="EVD64" s="191"/>
      <c r="EVE64" s="191"/>
      <c r="EVF64" s="192"/>
      <c r="EVG64" s="191"/>
      <c r="EVH64" s="191"/>
      <c r="EVI64" s="191"/>
      <c r="EVJ64" s="191"/>
      <c r="EVK64" s="191"/>
      <c r="EVL64" s="191"/>
      <c r="EVM64" s="191"/>
      <c r="EVN64" s="191"/>
      <c r="EVO64" s="191"/>
      <c r="EVP64" s="191"/>
      <c r="EVT64" s="191"/>
      <c r="EVU64" s="191"/>
      <c r="EVV64" s="191"/>
      <c r="EVW64" s="191"/>
      <c r="EVX64" s="191"/>
      <c r="EVY64" s="192"/>
      <c r="EVZ64" s="191"/>
      <c r="EWA64" s="191"/>
      <c r="EWB64" s="191"/>
      <c r="EWC64" s="191"/>
      <c r="EWD64" s="191"/>
      <c r="EWE64" s="191"/>
      <c r="EWF64" s="191"/>
      <c r="EWG64" s="191"/>
      <c r="EWH64" s="191"/>
      <c r="EWI64" s="191"/>
      <c r="EWM64" s="191"/>
      <c r="EWN64" s="191"/>
      <c r="EWO64" s="191"/>
      <c r="EWP64" s="191"/>
      <c r="EWQ64" s="191"/>
      <c r="EWR64" s="192"/>
      <c r="EWS64" s="191"/>
      <c r="EWT64" s="191"/>
      <c r="EWU64" s="191"/>
      <c r="EWV64" s="191"/>
      <c r="EWW64" s="191"/>
      <c r="EWX64" s="191"/>
      <c r="EWY64" s="191"/>
      <c r="EWZ64" s="191"/>
      <c r="EXA64" s="191"/>
      <c r="EXB64" s="191"/>
      <c r="EXF64" s="191"/>
      <c r="EXG64" s="191"/>
      <c r="EXH64" s="191"/>
      <c r="EXI64" s="191"/>
      <c r="EXJ64" s="191"/>
      <c r="EXK64" s="192"/>
      <c r="EXL64" s="191"/>
      <c r="EXM64" s="191"/>
      <c r="EXN64" s="191"/>
      <c r="EXO64" s="191"/>
      <c r="EXP64" s="191"/>
      <c r="EXQ64" s="191"/>
      <c r="EXR64" s="191"/>
      <c r="EXS64" s="191"/>
      <c r="EXT64" s="191"/>
      <c r="EXU64" s="191"/>
      <c r="EXY64" s="191"/>
      <c r="EXZ64" s="191"/>
      <c r="EYA64" s="191"/>
      <c r="EYB64" s="191"/>
      <c r="EYC64" s="191"/>
      <c r="EYD64" s="192"/>
      <c r="EYE64" s="191"/>
      <c r="EYF64" s="191"/>
      <c r="EYG64" s="191"/>
      <c r="EYH64" s="191"/>
      <c r="EYI64" s="191"/>
      <c r="EYJ64" s="191"/>
      <c r="EYK64" s="191"/>
      <c r="EYL64" s="191"/>
      <c r="EYM64" s="191"/>
      <c r="EYN64" s="191"/>
      <c r="EYR64" s="191"/>
      <c r="EYS64" s="191"/>
      <c r="EYT64" s="191"/>
      <c r="EYU64" s="191"/>
      <c r="EYV64" s="191"/>
      <c r="EYW64" s="192"/>
      <c r="EYX64" s="191"/>
      <c r="EYY64" s="191"/>
      <c r="EYZ64" s="191"/>
      <c r="EZA64" s="191"/>
      <c r="EZB64" s="191"/>
      <c r="EZC64" s="191"/>
      <c r="EZD64" s="191"/>
      <c r="EZE64" s="191"/>
      <c r="EZF64" s="191"/>
      <c r="EZG64" s="191"/>
      <c r="EZK64" s="191"/>
      <c r="EZL64" s="191"/>
      <c r="EZM64" s="191"/>
      <c r="EZN64" s="191"/>
      <c r="EZO64" s="191"/>
      <c r="EZP64" s="192"/>
      <c r="EZQ64" s="191"/>
      <c r="EZR64" s="191"/>
      <c r="EZS64" s="191"/>
      <c r="EZT64" s="191"/>
      <c r="EZU64" s="191"/>
      <c r="EZV64" s="191"/>
      <c r="EZW64" s="191"/>
      <c r="EZX64" s="191"/>
      <c r="EZY64" s="191"/>
      <c r="EZZ64" s="191"/>
      <c r="FAD64" s="191"/>
      <c r="FAE64" s="191"/>
      <c r="FAF64" s="191"/>
      <c r="FAG64" s="191"/>
      <c r="FAH64" s="191"/>
      <c r="FAI64" s="192"/>
      <c r="FAJ64" s="191"/>
      <c r="FAK64" s="191"/>
      <c r="FAL64" s="191"/>
      <c r="FAM64" s="191"/>
      <c r="FAN64" s="191"/>
      <c r="FAO64" s="191"/>
      <c r="FAP64" s="191"/>
      <c r="FAQ64" s="191"/>
      <c r="FAR64" s="191"/>
      <c r="FAS64" s="191"/>
      <c r="FAW64" s="191"/>
      <c r="FAX64" s="191"/>
      <c r="FAY64" s="191"/>
      <c r="FAZ64" s="191"/>
      <c r="FBA64" s="191"/>
      <c r="FBB64" s="192"/>
      <c r="FBC64" s="191"/>
      <c r="FBD64" s="191"/>
      <c r="FBE64" s="191"/>
      <c r="FBF64" s="191"/>
      <c r="FBG64" s="191"/>
      <c r="FBH64" s="191"/>
      <c r="FBI64" s="191"/>
      <c r="FBJ64" s="191"/>
      <c r="FBK64" s="191"/>
      <c r="FBL64" s="191"/>
      <c r="FBP64" s="191"/>
      <c r="FBQ64" s="191"/>
      <c r="FBR64" s="191"/>
      <c r="FBS64" s="191"/>
      <c r="FBT64" s="191"/>
      <c r="FBU64" s="192"/>
      <c r="FBV64" s="191"/>
      <c r="FBW64" s="191"/>
      <c r="FBX64" s="191"/>
      <c r="FBY64" s="191"/>
      <c r="FBZ64" s="191"/>
      <c r="FCA64" s="191"/>
      <c r="FCB64" s="191"/>
      <c r="FCC64" s="191"/>
      <c r="FCD64" s="191"/>
      <c r="FCE64" s="191"/>
      <c r="FCI64" s="191"/>
      <c r="FCJ64" s="191"/>
      <c r="FCK64" s="191"/>
      <c r="FCL64" s="191"/>
      <c r="FCM64" s="191"/>
      <c r="FCN64" s="192"/>
      <c r="FCO64" s="191"/>
      <c r="FCP64" s="191"/>
      <c r="FCQ64" s="191"/>
      <c r="FCR64" s="191"/>
      <c r="FCS64" s="191"/>
      <c r="FCT64" s="191"/>
      <c r="FCU64" s="191"/>
      <c r="FCV64" s="191"/>
      <c r="FCW64" s="191"/>
      <c r="FCX64" s="191"/>
      <c r="FDB64" s="191"/>
      <c r="FDC64" s="191"/>
      <c r="FDD64" s="191"/>
      <c r="FDE64" s="191"/>
      <c r="FDF64" s="191"/>
      <c r="FDG64" s="192"/>
      <c r="FDH64" s="191"/>
      <c r="FDI64" s="191"/>
      <c r="FDJ64" s="191"/>
      <c r="FDK64" s="191"/>
      <c r="FDL64" s="191"/>
      <c r="FDM64" s="191"/>
      <c r="FDN64" s="191"/>
      <c r="FDO64" s="191"/>
      <c r="FDP64" s="191"/>
      <c r="FDQ64" s="191"/>
      <c r="FDU64" s="191"/>
      <c r="FDV64" s="191"/>
      <c r="FDW64" s="191"/>
      <c r="FDX64" s="191"/>
      <c r="FDY64" s="191"/>
      <c r="FDZ64" s="192"/>
      <c r="FEA64" s="191"/>
      <c r="FEB64" s="191"/>
      <c r="FEC64" s="191"/>
      <c r="FED64" s="191"/>
      <c r="FEE64" s="191"/>
      <c r="FEF64" s="191"/>
      <c r="FEG64" s="191"/>
      <c r="FEH64" s="191"/>
      <c r="FEI64" s="191"/>
      <c r="FEJ64" s="191"/>
      <c r="FEN64" s="191"/>
      <c r="FEO64" s="191"/>
      <c r="FEP64" s="191"/>
      <c r="FEQ64" s="191"/>
      <c r="FER64" s="191"/>
      <c r="FES64" s="192"/>
      <c r="FET64" s="191"/>
      <c r="FEU64" s="191"/>
      <c r="FEV64" s="191"/>
      <c r="FEW64" s="191"/>
      <c r="FEX64" s="191"/>
      <c r="FEY64" s="191"/>
      <c r="FEZ64" s="191"/>
      <c r="FFA64" s="191"/>
      <c r="FFB64" s="191"/>
      <c r="FFC64" s="191"/>
      <c r="FFG64" s="191"/>
      <c r="FFH64" s="191"/>
      <c r="FFI64" s="191"/>
      <c r="FFJ64" s="191"/>
      <c r="FFK64" s="191"/>
      <c r="FFL64" s="192"/>
      <c r="FFM64" s="191"/>
      <c r="FFN64" s="191"/>
      <c r="FFO64" s="191"/>
      <c r="FFP64" s="191"/>
      <c r="FFQ64" s="191"/>
      <c r="FFR64" s="191"/>
      <c r="FFS64" s="191"/>
      <c r="FFT64" s="191"/>
      <c r="FFU64" s="191"/>
      <c r="FFV64" s="191"/>
      <c r="FFZ64" s="191"/>
      <c r="FGA64" s="191"/>
      <c r="FGB64" s="191"/>
      <c r="FGC64" s="191"/>
      <c r="FGD64" s="191"/>
      <c r="FGE64" s="192"/>
      <c r="FGF64" s="191"/>
      <c r="FGG64" s="191"/>
      <c r="FGH64" s="191"/>
      <c r="FGI64" s="191"/>
      <c r="FGJ64" s="191"/>
      <c r="FGK64" s="191"/>
      <c r="FGL64" s="191"/>
      <c r="FGM64" s="191"/>
      <c r="FGN64" s="191"/>
      <c r="FGO64" s="191"/>
      <c r="FGS64" s="191"/>
      <c r="FGT64" s="191"/>
      <c r="FGU64" s="191"/>
      <c r="FGV64" s="191"/>
      <c r="FGW64" s="191"/>
      <c r="FGX64" s="192"/>
      <c r="FGY64" s="191"/>
      <c r="FGZ64" s="191"/>
      <c r="FHA64" s="191"/>
      <c r="FHB64" s="191"/>
      <c r="FHC64" s="191"/>
      <c r="FHD64" s="191"/>
      <c r="FHE64" s="191"/>
      <c r="FHF64" s="191"/>
      <c r="FHG64" s="191"/>
      <c r="FHH64" s="191"/>
      <c r="FHL64" s="191"/>
      <c r="FHM64" s="191"/>
      <c r="FHN64" s="191"/>
      <c r="FHO64" s="191"/>
      <c r="FHP64" s="191"/>
      <c r="FHQ64" s="192"/>
      <c r="FHR64" s="191"/>
      <c r="FHS64" s="191"/>
      <c r="FHT64" s="191"/>
      <c r="FHU64" s="191"/>
      <c r="FHV64" s="191"/>
      <c r="FHW64" s="191"/>
      <c r="FHX64" s="191"/>
      <c r="FHY64" s="191"/>
      <c r="FHZ64" s="191"/>
      <c r="FIA64" s="191"/>
      <c r="FIE64" s="191"/>
      <c r="FIF64" s="191"/>
      <c r="FIG64" s="191"/>
      <c r="FIH64" s="191"/>
      <c r="FII64" s="191"/>
      <c r="FIJ64" s="192"/>
      <c r="FIK64" s="191"/>
      <c r="FIL64" s="191"/>
      <c r="FIM64" s="191"/>
      <c r="FIN64" s="191"/>
      <c r="FIO64" s="191"/>
      <c r="FIP64" s="191"/>
      <c r="FIQ64" s="191"/>
      <c r="FIR64" s="191"/>
      <c r="FIS64" s="191"/>
      <c r="FIT64" s="191"/>
      <c r="FIX64" s="191"/>
      <c r="FIY64" s="191"/>
      <c r="FIZ64" s="191"/>
      <c r="FJA64" s="191"/>
      <c r="FJB64" s="191"/>
      <c r="FJC64" s="192"/>
      <c r="FJD64" s="191"/>
      <c r="FJE64" s="191"/>
      <c r="FJF64" s="191"/>
      <c r="FJG64" s="191"/>
      <c r="FJH64" s="191"/>
      <c r="FJI64" s="191"/>
      <c r="FJJ64" s="191"/>
      <c r="FJK64" s="191"/>
      <c r="FJL64" s="191"/>
      <c r="FJM64" s="191"/>
      <c r="FJQ64" s="191"/>
      <c r="FJR64" s="191"/>
      <c r="FJS64" s="191"/>
      <c r="FJT64" s="191"/>
      <c r="FJU64" s="191"/>
      <c r="FJV64" s="192"/>
      <c r="FJW64" s="191"/>
      <c r="FJX64" s="191"/>
      <c r="FJY64" s="191"/>
      <c r="FJZ64" s="191"/>
      <c r="FKA64" s="191"/>
      <c r="FKB64" s="191"/>
      <c r="FKC64" s="191"/>
      <c r="FKD64" s="191"/>
      <c r="FKE64" s="191"/>
      <c r="FKF64" s="191"/>
      <c r="FKJ64" s="191"/>
      <c r="FKK64" s="191"/>
      <c r="FKL64" s="191"/>
      <c r="FKM64" s="191"/>
      <c r="FKN64" s="191"/>
      <c r="FKO64" s="192"/>
      <c r="FKP64" s="191"/>
      <c r="FKQ64" s="191"/>
      <c r="FKR64" s="191"/>
      <c r="FKS64" s="191"/>
      <c r="FKT64" s="191"/>
      <c r="FKU64" s="191"/>
      <c r="FKV64" s="191"/>
      <c r="FKW64" s="191"/>
      <c r="FKX64" s="191"/>
      <c r="FKY64" s="191"/>
      <c r="FLC64" s="191"/>
      <c r="FLD64" s="191"/>
      <c r="FLE64" s="191"/>
      <c r="FLF64" s="191"/>
      <c r="FLG64" s="191"/>
      <c r="FLH64" s="192"/>
      <c r="FLI64" s="191"/>
      <c r="FLJ64" s="191"/>
      <c r="FLK64" s="191"/>
      <c r="FLL64" s="191"/>
      <c r="FLM64" s="191"/>
      <c r="FLN64" s="191"/>
      <c r="FLO64" s="191"/>
      <c r="FLP64" s="191"/>
      <c r="FLQ64" s="191"/>
      <c r="FLR64" s="191"/>
      <c r="FLV64" s="191"/>
      <c r="FLW64" s="191"/>
      <c r="FLX64" s="191"/>
      <c r="FLY64" s="191"/>
      <c r="FLZ64" s="191"/>
      <c r="FMA64" s="192"/>
      <c r="FMB64" s="191"/>
      <c r="FMC64" s="191"/>
      <c r="FMD64" s="191"/>
      <c r="FME64" s="191"/>
      <c r="FMF64" s="191"/>
      <c r="FMG64" s="191"/>
      <c r="FMH64" s="191"/>
      <c r="FMI64" s="191"/>
      <c r="FMJ64" s="191"/>
      <c r="FMK64" s="191"/>
      <c r="FMO64" s="191"/>
      <c r="FMP64" s="191"/>
      <c r="FMQ64" s="191"/>
      <c r="FMR64" s="191"/>
      <c r="FMS64" s="191"/>
      <c r="FMT64" s="192"/>
      <c r="FMU64" s="191"/>
      <c r="FMV64" s="191"/>
      <c r="FMW64" s="191"/>
      <c r="FMX64" s="191"/>
      <c r="FMY64" s="191"/>
      <c r="FMZ64" s="191"/>
      <c r="FNA64" s="191"/>
      <c r="FNB64" s="191"/>
      <c r="FNC64" s="191"/>
      <c r="FND64" s="191"/>
      <c r="FNH64" s="191"/>
      <c r="FNI64" s="191"/>
      <c r="FNJ64" s="191"/>
      <c r="FNK64" s="191"/>
      <c r="FNL64" s="191"/>
      <c r="FNM64" s="192"/>
      <c r="FNN64" s="191"/>
      <c r="FNO64" s="191"/>
      <c r="FNP64" s="191"/>
      <c r="FNQ64" s="191"/>
      <c r="FNR64" s="191"/>
      <c r="FNS64" s="191"/>
      <c r="FNT64" s="191"/>
      <c r="FNU64" s="191"/>
      <c r="FNV64" s="191"/>
      <c r="FNW64" s="191"/>
      <c r="FOA64" s="191"/>
      <c r="FOB64" s="191"/>
      <c r="FOC64" s="191"/>
      <c r="FOD64" s="191"/>
      <c r="FOE64" s="191"/>
      <c r="FOF64" s="192"/>
      <c r="FOG64" s="191"/>
      <c r="FOH64" s="191"/>
      <c r="FOI64" s="191"/>
      <c r="FOJ64" s="191"/>
      <c r="FOK64" s="191"/>
      <c r="FOL64" s="191"/>
      <c r="FOM64" s="191"/>
      <c r="FON64" s="191"/>
      <c r="FOO64" s="191"/>
      <c r="FOP64" s="191"/>
      <c r="FOT64" s="191"/>
      <c r="FOU64" s="191"/>
      <c r="FOV64" s="191"/>
      <c r="FOW64" s="191"/>
      <c r="FOX64" s="191"/>
      <c r="FOY64" s="192"/>
      <c r="FOZ64" s="191"/>
      <c r="FPA64" s="191"/>
      <c r="FPB64" s="191"/>
      <c r="FPC64" s="191"/>
      <c r="FPD64" s="191"/>
      <c r="FPE64" s="191"/>
      <c r="FPF64" s="191"/>
      <c r="FPG64" s="191"/>
      <c r="FPH64" s="191"/>
      <c r="FPI64" s="191"/>
      <c r="FPM64" s="191"/>
      <c r="FPN64" s="191"/>
      <c r="FPO64" s="191"/>
      <c r="FPP64" s="191"/>
      <c r="FPQ64" s="191"/>
      <c r="FPR64" s="192"/>
      <c r="FPS64" s="191"/>
      <c r="FPT64" s="191"/>
      <c r="FPU64" s="191"/>
      <c r="FPV64" s="191"/>
      <c r="FPW64" s="191"/>
      <c r="FPX64" s="191"/>
      <c r="FPY64" s="191"/>
      <c r="FPZ64" s="191"/>
      <c r="FQA64" s="191"/>
      <c r="FQB64" s="191"/>
      <c r="FQF64" s="191"/>
      <c r="FQG64" s="191"/>
      <c r="FQH64" s="191"/>
      <c r="FQI64" s="191"/>
      <c r="FQJ64" s="191"/>
      <c r="FQK64" s="192"/>
      <c r="FQL64" s="191"/>
      <c r="FQM64" s="191"/>
      <c r="FQN64" s="191"/>
      <c r="FQO64" s="191"/>
      <c r="FQP64" s="191"/>
      <c r="FQQ64" s="191"/>
      <c r="FQR64" s="191"/>
      <c r="FQS64" s="191"/>
      <c r="FQT64" s="191"/>
      <c r="FQU64" s="191"/>
      <c r="FQY64" s="191"/>
      <c r="FQZ64" s="191"/>
      <c r="FRA64" s="191"/>
      <c r="FRB64" s="191"/>
      <c r="FRC64" s="191"/>
      <c r="FRD64" s="192"/>
      <c r="FRE64" s="191"/>
      <c r="FRF64" s="191"/>
      <c r="FRG64" s="191"/>
      <c r="FRH64" s="191"/>
      <c r="FRI64" s="191"/>
      <c r="FRJ64" s="191"/>
      <c r="FRK64" s="191"/>
      <c r="FRL64" s="191"/>
      <c r="FRM64" s="191"/>
      <c r="FRN64" s="191"/>
      <c r="FRR64" s="191"/>
      <c r="FRS64" s="191"/>
      <c r="FRT64" s="191"/>
      <c r="FRU64" s="191"/>
      <c r="FRV64" s="191"/>
      <c r="FRW64" s="192"/>
      <c r="FRX64" s="191"/>
      <c r="FRY64" s="191"/>
      <c r="FRZ64" s="191"/>
      <c r="FSA64" s="191"/>
      <c r="FSB64" s="191"/>
      <c r="FSC64" s="191"/>
      <c r="FSD64" s="191"/>
      <c r="FSE64" s="191"/>
      <c r="FSF64" s="191"/>
      <c r="FSG64" s="191"/>
      <c r="FSK64" s="191"/>
      <c r="FSL64" s="191"/>
      <c r="FSM64" s="191"/>
      <c r="FSN64" s="191"/>
      <c r="FSO64" s="191"/>
      <c r="FSP64" s="192"/>
      <c r="FSQ64" s="191"/>
      <c r="FSR64" s="191"/>
      <c r="FSS64" s="191"/>
      <c r="FST64" s="191"/>
      <c r="FSU64" s="191"/>
      <c r="FSV64" s="191"/>
      <c r="FSW64" s="191"/>
      <c r="FSX64" s="191"/>
      <c r="FSY64" s="191"/>
      <c r="FSZ64" s="191"/>
      <c r="FTD64" s="191"/>
      <c r="FTE64" s="191"/>
      <c r="FTF64" s="191"/>
      <c r="FTG64" s="191"/>
      <c r="FTH64" s="191"/>
      <c r="FTI64" s="192"/>
      <c r="FTJ64" s="191"/>
      <c r="FTK64" s="191"/>
      <c r="FTL64" s="191"/>
      <c r="FTM64" s="191"/>
      <c r="FTN64" s="191"/>
      <c r="FTO64" s="191"/>
      <c r="FTP64" s="191"/>
      <c r="FTQ64" s="191"/>
      <c r="FTR64" s="191"/>
      <c r="FTS64" s="191"/>
      <c r="FTW64" s="191"/>
      <c r="FTX64" s="191"/>
      <c r="FTY64" s="191"/>
      <c r="FTZ64" s="191"/>
      <c r="FUA64" s="191"/>
      <c r="FUB64" s="192"/>
      <c r="FUC64" s="191"/>
      <c r="FUD64" s="191"/>
      <c r="FUE64" s="191"/>
      <c r="FUF64" s="191"/>
      <c r="FUG64" s="191"/>
      <c r="FUH64" s="191"/>
      <c r="FUI64" s="191"/>
      <c r="FUJ64" s="191"/>
      <c r="FUK64" s="191"/>
      <c r="FUL64" s="191"/>
      <c r="FUP64" s="191"/>
      <c r="FUQ64" s="191"/>
      <c r="FUR64" s="191"/>
      <c r="FUS64" s="191"/>
      <c r="FUT64" s="191"/>
      <c r="FUU64" s="192"/>
      <c r="FUV64" s="191"/>
      <c r="FUW64" s="191"/>
      <c r="FUX64" s="191"/>
      <c r="FUY64" s="191"/>
      <c r="FUZ64" s="191"/>
      <c r="FVA64" s="191"/>
      <c r="FVB64" s="191"/>
      <c r="FVC64" s="191"/>
      <c r="FVD64" s="191"/>
      <c r="FVE64" s="191"/>
      <c r="FVI64" s="191"/>
      <c r="FVJ64" s="191"/>
      <c r="FVK64" s="191"/>
      <c r="FVL64" s="191"/>
      <c r="FVM64" s="191"/>
      <c r="FVN64" s="192"/>
      <c r="FVO64" s="191"/>
      <c r="FVP64" s="191"/>
      <c r="FVQ64" s="191"/>
      <c r="FVR64" s="191"/>
      <c r="FVS64" s="191"/>
      <c r="FVT64" s="191"/>
      <c r="FVU64" s="191"/>
      <c r="FVV64" s="191"/>
      <c r="FVW64" s="191"/>
      <c r="FVX64" s="191"/>
      <c r="FWB64" s="191"/>
      <c r="FWC64" s="191"/>
      <c r="FWD64" s="191"/>
      <c r="FWE64" s="191"/>
      <c r="FWF64" s="191"/>
      <c r="FWG64" s="192"/>
      <c r="FWH64" s="191"/>
      <c r="FWI64" s="191"/>
      <c r="FWJ64" s="191"/>
      <c r="FWK64" s="191"/>
      <c r="FWL64" s="191"/>
      <c r="FWM64" s="191"/>
      <c r="FWN64" s="191"/>
      <c r="FWO64" s="191"/>
      <c r="FWP64" s="191"/>
      <c r="FWQ64" s="191"/>
      <c r="FWU64" s="191"/>
      <c r="FWV64" s="191"/>
      <c r="FWW64" s="191"/>
      <c r="FWX64" s="191"/>
      <c r="FWY64" s="191"/>
      <c r="FWZ64" s="192"/>
      <c r="FXA64" s="191"/>
      <c r="FXB64" s="191"/>
      <c r="FXC64" s="191"/>
      <c r="FXD64" s="191"/>
      <c r="FXE64" s="191"/>
      <c r="FXF64" s="191"/>
      <c r="FXG64" s="191"/>
      <c r="FXH64" s="191"/>
      <c r="FXI64" s="191"/>
      <c r="FXJ64" s="191"/>
      <c r="FXN64" s="191"/>
      <c r="FXO64" s="191"/>
      <c r="FXP64" s="191"/>
      <c r="FXQ64" s="191"/>
      <c r="FXR64" s="191"/>
      <c r="FXS64" s="192"/>
      <c r="FXT64" s="191"/>
      <c r="FXU64" s="191"/>
      <c r="FXV64" s="191"/>
      <c r="FXW64" s="191"/>
      <c r="FXX64" s="191"/>
      <c r="FXY64" s="191"/>
      <c r="FXZ64" s="191"/>
      <c r="FYA64" s="191"/>
      <c r="FYB64" s="191"/>
      <c r="FYC64" s="191"/>
      <c r="FYG64" s="191"/>
      <c r="FYH64" s="191"/>
      <c r="FYI64" s="191"/>
      <c r="FYJ64" s="191"/>
      <c r="FYK64" s="191"/>
      <c r="FYL64" s="192"/>
      <c r="FYM64" s="191"/>
      <c r="FYN64" s="191"/>
      <c r="FYO64" s="191"/>
      <c r="FYP64" s="191"/>
      <c r="FYQ64" s="191"/>
      <c r="FYR64" s="191"/>
      <c r="FYS64" s="191"/>
      <c r="FYT64" s="191"/>
      <c r="FYU64" s="191"/>
      <c r="FYV64" s="191"/>
      <c r="FYZ64" s="191"/>
      <c r="FZA64" s="191"/>
      <c r="FZB64" s="191"/>
      <c r="FZC64" s="191"/>
      <c r="FZD64" s="191"/>
      <c r="FZE64" s="192"/>
      <c r="FZF64" s="191"/>
      <c r="FZG64" s="191"/>
      <c r="FZH64" s="191"/>
      <c r="FZI64" s="191"/>
      <c r="FZJ64" s="191"/>
      <c r="FZK64" s="191"/>
      <c r="FZL64" s="191"/>
      <c r="FZM64" s="191"/>
      <c r="FZN64" s="191"/>
      <c r="FZO64" s="191"/>
      <c r="FZS64" s="191"/>
      <c r="FZT64" s="191"/>
      <c r="FZU64" s="191"/>
      <c r="FZV64" s="191"/>
      <c r="FZW64" s="191"/>
      <c r="FZX64" s="192"/>
      <c r="FZY64" s="191"/>
      <c r="FZZ64" s="191"/>
      <c r="GAA64" s="191"/>
      <c r="GAB64" s="191"/>
      <c r="GAC64" s="191"/>
      <c r="GAD64" s="191"/>
      <c r="GAE64" s="191"/>
      <c r="GAF64" s="191"/>
      <c r="GAG64" s="191"/>
      <c r="GAH64" s="191"/>
      <c r="GAL64" s="191"/>
      <c r="GAM64" s="191"/>
      <c r="GAN64" s="191"/>
      <c r="GAO64" s="191"/>
      <c r="GAP64" s="191"/>
      <c r="GAQ64" s="192"/>
      <c r="GAR64" s="191"/>
      <c r="GAS64" s="191"/>
      <c r="GAT64" s="191"/>
      <c r="GAU64" s="191"/>
      <c r="GAV64" s="191"/>
      <c r="GAW64" s="191"/>
      <c r="GAX64" s="191"/>
      <c r="GAY64" s="191"/>
      <c r="GAZ64" s="191"/>
      <c r="GBA64" s="191"/>
      <c r="GBE64" s="191"/>
      <c r="GBF64" s="191"/>
      <c r="GBG64" s="191"/>
      <c r="GBH64" s="191"/>
      <c r="GBI64" s="191"/>
      <c r="GBJ64" s="192"/>
      <c r="GBK64" s="191"/>
      <c r="GBL64" s="191"/>
      <c r="GBM64" s="191"/>
      <c r="GBN64" s="191"/>
      <c r="GBO64" s="191"/>
      <c r="GBP64" s="191"/>
      <c r="GBQ64" s="191"/>
      <c r="GBR64" s="191"/>
      <c r="GBS64" s="191"/>
      <c r="GBT64" s="191"/>
      <c r="GBX64" s="191"/>
      <c r="GBY64" s="191"/>
      <c r="GBZ64" s="191"/>
      <c r="GCA64" s="191"/>
      <c r="GCB64" s="191"/>
      <c r="GCC64" s="192"/>
      <c r="GCD64" s="191"/>
      <c r="GCE64" s="191"/>
      <c r="GCF64" s="191"/>
      <c r="GCG64" s="191"/>
      <c r="GCH64" s="191"/>
      <c r="GCI64" s="191"/>
      <c r="GCJ64" s="191"/>
      <c r="GCK64" s="191"/>
      <c r="GCL64" s="191"/>
      <c r="GCM64" s="191"/>
      <c r="GCQ64" s="191"/>
      <c r="GCR64" s="191"/>
      <c r="GCS64" s="191"/>
      <c r="GCT64" s="191"/>
      <c r="GCU64" s="191"/>
      <c r="GCV64" s="192"/>
      <c r="GCW64" s="191"/>
      <c r="GCX64" s="191"/>
      <c r="GCY64" s="191"/>
      <c r="GCZ64" s="191"/>
      <c r="GDA64" s="191"/>
      <c r="GDB64" s="191"/>
      <c r="GDC64" s="191"/>
      <c r="GDD64" s="191"/>
      <c r="GDE64" s="191"/>
      <c r="GDF64" s="191"/>
      <c r="GDJ64" s="191"/>
      <c r="GDK64" s="191"/>
      <c r="GDL64" s="191"/>
      <c r="GDM64" s="191"/>
      <c r="GDN64" s="191"/>
      <c r="GDO64" s="192"/>
      <c r="GDP64" s="191"/>
      <c r="GDQ64" s="191"/>
      <c r="GDR64" s="191"/>
      <c r="GDS64" s="191"/>
      <c r="GDT64" s="191"/>
      <c r="GDU64" s="191"/>
      <c r="GDV64" s="191"/>
      <c r="GDW64" s="191"/>
      <c r="GDX64" s="191"/>
      <c r="GDY64" s="191"/>
      <c r="GEC64" s="191"/>
      <c r="GED64" s="191"/>
      <c r="GEE64" s="191"/>
      <c r="GEF64" s="191"/>
      <c r="GEG64" s="191"/>
      <c r="GEH64" s="192"/>
      <c r="GEI64" s="191"/>
      <c r="GEJ64" s="191"/>
      <c r="GEK64" s="191"/>
      <c r="GEL64" s="191"/>
      <c r="GEM64" s="191"/>
      <c r="GEN64" s="191"/>
      <c r="GEO64" s="191"/>
      <c r="GEP64" s="191"/>
      <c r="GEQ64" s="191"/>
      <c r="GER64" s="191"/>
      <c r="GEV64" s="191"/>
      <c r="GEW64" s="191"/>
      <c r="GEX64" s="191"/>
      <c r="GEY64" s="191"/>
      <c r="GEZ64" s="191"/>
      <c r="GFA64" s="192"/>
      <c r="GFB64" s="191"/>
      <c r="GFC64" s="191"/>
      <c r="GFD64" s="191"/>
      <c r="GFE64" s="191"/>
      <c r="GFF64" s="191"/>
      <c r="GFG64" s="191"/>
      <c r="GFH64" s="191"/>
      <c r="GFI64" s="191"/>
      <c r="GFJ64" s="191"/>
      <c r="GFK64" s="191"/>
      <c r="GFO64" s="191"/>
      <c r="GFP64" s="191"/>
      <c r="GFQ64" s="191"/>
      <c r="GFR64" s="191"/>
      <c r="GFS64" s="191"/>
      <c r="GFT64" s="192"/>
      <c r="GFU64" s="191"/>
      <c r="GFV64" s="191"/>
      <c r="GFW64" s="191"/>
      <c r="GFX64" s="191"/>
      <c r="GFY64" s="191"/>
      <c r="GFZ64" s="191"/>
      <c r="GGA64" s="191"/>
      <c r="GGB64" s="191"/>
      <c r="GGC64" s="191"/>
      <c r="GGD64" s="191"/>
      <c r="GGH64" s="191"/>
      <c r="GGI64" s="191"/>
      <c r="GGJ64" s="191"/>
      <c r="GGK64" s="191"/>
      <c r="GGL64" s="191"/>
      <c r="GGM64" s="192"/>
      <c r="GGN64" s="191"/>
      <c r="GGO64" s="191"/>
      <c r="GGP64" s="191"/>
      <c r="GGQ64" s="191"/>
      <c r="GGR64" s="191"/>
      <c r="GGS64" s="191"/>
      <c r="GGT64" s="191"/>
      <c r="GGU64" s="191"/>
      <c r="GGV64" s="191"/>
      <c r="GGW64" s="191"/>
      <c r="GHA64" s="191"/>
      <c r="GHB64" s="191"/>
      <c r="GHC64" s="191"/>
      <c r="GHD64" s="191"/>
      <c r="GHE64" s="191"/>
      <c r="GHF64" s="192"/>
      <c r="GHG64" s="191"/>
      <c r="GHH64" s="191"/>
      <c r="GHI64" s="191"/>
      <c r="GHJ64" s="191"/>
      <c r="GHK64" s="191"/>
      <c r="GHL64" s="191"/>
      <c r="GHM64" s="191"/>
      <c r="GHN64" s="191"/>
      <c r="GHO64" s="191"/>
      <c r="GHP64" s="191"/>
      <c r="GHT64" s="191"/>
      <c r="GHU64" s="191"/>
      <c r="GHV64" s="191"/>
      <c r="GHW64" s="191"/>
      <c r="GHX64" s="191"/>
      <c r="GHY64" s="192"/>
      <c r="GHZ64" s="191"/>
      <c r="GIA64" s="191"/>
      <c r="GIB64" s="191"/>
      <c r="GIC64" s="191"/>
      <c r="GID64" s="191"/>
      <c r="GIE64" s="191"/>
      <c r="GIF64" s="191"/>
      <c r="GIG64" s="191"/>
      <c r="GIH64" s="191"/>
      <c r="GII64" s="191"/>
      <c r="GIM64" s="191"/>
      <c r="GIN64" s="191"/>
      <c r="GIO64" s="191"/>
      <c r="GIP64" s="191"/>
      <c r="GIQ64" s="191"/>
      <c r="GIR64" s="192"/>
      <c r="GIS64" s="191"/>
      <c r="GIT64" s="191"/>
      <c r="GIU64" s="191"/>
      <c r="GIV64" s="191"/>
      <c r="GIW64" s="191"/>
      <c r="GIX64" s="191"/>
      <c r="GIY64" s="191"/>
      <c r="GIZ64" s="191"/>
      <c r="GJA64" s="191"/>
      <c r="GJB64" s="191"/>
      <c r="GJF64" s="191"/>
      <c r="GJG64" s="191"/>
      <c r="GJH64" s="191"/>
      <c r="GJI64" s="191"/>
      <c r="GJJ64" s="191"/>
      <c r="GJK64" s="192"/>
      <c r="GJL64" s="191"/>
      <c r="GJM64" s="191"/>
      <c r="GJN64" s="191"/>
      <c r="GJO64" s="191"/>
      <c r="GJP64" s="191"/>
      <c r="GJQ64" s="191"/>
      <c r="GJR64" s="191"/>
      <c r="GJS64" s="191"/>
      <c r="GJT64" s="191"/>
      <c r="GJU64" s="191"/>
      <c r="GJY64" s="191"/>
      <c r="GJZ64" s="191"/>
      <c r="GKA64" s="191"/>
      <c r="GKB64" s="191"/>
      <c r="GKC64" s="191"/>
      <c r="GKD64" s="192"/>
      <c r="GKE64" s="191"/>
      <c r="GKF64" s="191"/>
      <c r="GKG64" s="191"/>
      <c r="GKH64" s="191"/>
      <c r="GKI64" s="191"/>
      <c r="GKJ64" s="191"/>
      <c r="GKK64" s="191"/>
      <c r="GKL64" s="191"/>
      <c r="GKM64" s="191"/>
      <c r="GKN64" s="191"/>
      <c r="GKR64" s="191"/>
      <c r="GKS64" s="191"/>
      <c r="GKT64" s="191"/>
      <c r="GKU64" s="191"/>
      <c r="GKV64" s="191"/>
      <c r="GKW64" s="192"/>
      <c r="GKX64" s="191"/>
      <c r="GKY64" s="191"/>
      <c r="GKZ64" s="191"/>
      <c r="GLA64" s="191"/>
      <c r="GLB64" s="191"/>
      <c r="GLC64" s="191"/>
      <c r="GLD64" s="191"/>
      <c r="GLE64" s="191"/>
      <c r="GLF64" s="191"/>
      <c r="GLG64" s="191"/>
      <c r="GLK64" s="191"/>
      <c r="GLL64" s="191"/>
      <c r="GLM64" s="191"/>
      <c r="GLN64" s="191"/>
      <c r="GLO64" s="191"/>
      <c r="GLP64" s="192"/>
      <c r="GLQ64" s="191"/>
      <c r="GLR64" s="191"/>
      <c r="GLS64" s="191"/>
      <c r="GLT64" s="191"/>
      <c r="GLU64" s="191"/>
      <c r="GLV64" s="191"/>
      <c r="GLW64" s="191"/>
      <c r="GLX64" s="191"/>
      <c r="GLY64" s="191"/>
      <c r="GLZ64" s="191"/>
      <c r="GMD64" s="191"/>
      <c r="GME64" s="191"/>
      <c r="GMF64" s="191"/>
      <c r="GMG64" s="191"/>
      <c r="GMH64" s="191"/>
      <c r="GMI64" s="192"/>
      <c r="GMJ64" s="191"/>
      <c r="GMK64" s="191"/>
      <c r="GML64" s="191"/>
      <c r="GMM64" s="191"/>
      <c r="GMN64" s="191"/>
      <c r="GMO64" s="191"/>
      <c r="GMP64" s="191"/>
      <c r="GMQ64" s="191"/>
      <c r="GMR64" s="191"/>
      <c r="GMS64" s="191"/>
      <c r="GMW64" s="191"/>
      <c r="GMX64" s="191"/>
      <c r="GMY64" s="191"/>
      <c r="GMZ64" s="191"/>
      <c r="GNA64" s="191"/>
      <c r="GNB64" s="192"/>
      <c r="GNC64" s="191"/>
      <c r="GND64" s="191"/>
      <c r="GNE64" s="191"/>
      <c r="GNF64" s="191"/>
      <c r="GNG64" s="191"/>
      <c r="GNH64" s="191"/>
      <c r="GNI64" s="191"/>
      <c r="GNJ64" s="191"/>
      <c r="GNK64" s="191"/>
      <c r="GNL64" s="191"/>
      <c r="GNP64" s="191"/>
      <c r="GNQ64" s="191"/>
      <c r="GNR64" s="191"/>
      <c r="GNS64" s="191"/>
      <c r="GNT64" s="191"/>
      <c r="GNU64" s="192"/>
      <c r="GNV64" s="191"/>
      <c r="GNW64" s="191"/>
      <c r="GNX64" s="191"/>
      <c r="GNY64" s="191"/>
      <c r="GNZ64" s="191"/>
      <c r="GOA64" s="191"/>
      <c r="GOB64" s="191"/>
      <c r="GOC64" s="191"/>
      <c r="GOD64" s="191"/>
      <c r="GOE64" s="191"/>
      <c r="GOI64" s="191"/>
      <c r="GOJ64" s="191"/>
      <c r="GOK64" s="191"/>
      <c r="GOL64" s="191"/>
      <c r="GOM64" s="191"/>
      <c r="GON64" s="192"/>
      <c r="GOO64" s="191"/>
      <c r="GOP64" s="191"/>
      <c r="GOQ64" s="191"/>
      <c r="GOR64" s="191"/>
      <c r="GOS64" s="191"/>
      <c r="GOT64" s="191"/>
      <c r="GOU64" s="191"/>
      <c r="GOV64" s="191"/>
      <c r="GOW64" s="191"/>
      <c r="GOX64" s="191"/>
      <c r="GPB64" s="191"/>
      <c r="GPC64" s="191"/>
      <c r="GPD64" s="191"/>
      <c r="GPE64" s="191"/>
      <c r="GPF64" s="191"/>
      <c r="GPG64" s="192"/>
      <c r="GPH64" s="191"/>
      <c r="GPI64" s="191"/>
      <c r="GPJ64" s="191"/>
      <c r="GPK64" s="191"/>
      <c r="GPL64" s="191"/>
      <c r="GPM64" s="191"/>
      <c r="GPN64" s="191"/>
      <c r="GPO64" s="191"/>
      <c r="GPP64" s="191"/>
      <c r="GPQ64" s="191"/>
      <c r="GPU64" s="191"/>
      <c r="GPV64" s="191"/>
      <c r="GPW64" s="191"/>
      <c r="GPX64" s="191"/>
      <c r="GPY64" s="191"/>
      <c r="GPZ64" s="192"/>
      <c r="GQA64" s="191"/>
      <c r="GQB64" s="191"/>
      <c r="GQC64" s="191"/>
      <c r="GQD64" s="191"/>
      <c r="GQE64" s="191"/>
      <c r="GQF64" s="191"/>
      <c r="GQG64" s="191"/>
      <c r="GQH64" s="191"/>
      <c r="GQI64" s="191"/>
      <c r="GQJ64" s="191"/>
      <c r="GQN64" s="191"/>
      <c r="GQO64" s="191"/>
      <c r="GQP64" s="191"/>
      <c r="GQQ64" s="191"/>
      <c r="GQR64" s="191"/>
      <c r="GQS64" s="192"/>
      <c r="GQT64" s="191"/>
      <c r="GQU64" s="191"/>
      <c r="GQV64" s="191"/>
      <c r="GQW64" s="191"/>
      <c r="GQX64" s="191"/>
      <c r="GQY64" s="191"/>
      <c r="GQZ64" s="191"/>
      <c r="GRA64" s="191"/>
      <c r="GRB64" s="191"/>
      <c r="GRC64" s="191"/>
      <c r="GRG64" s="191"/>
      <c r="GRH64" s="191"/>
      <c r="GRI64" s="191"/>
      <c r="GRJ64" s="191"/>
      <c r="GRK64" s="191"/>
      <c r="GRL64" s="192"/>
      <c r="GRM64" s="191"/>
      <c r="GRN64" s="191"/>
      <c r="GRO64" s="191"/>
      <c r="GRP64" s="191"/>
      <c r="GRQ64" s="191"/>
      <c r="GRR64" s="191"/>
      <c r="GRS64" s="191"/>
      <c r="GRT64" s="191"/>
      <c r="GRU64" s="191"/>
      <c r="GRV64" s="191"/>
      <c r="GRZ64" s="191"/>
      <c r="GSA64" s="191"/>
      <c r="GSB64" s="191"/>
      <c r="GSC64" s="191"/>
      <c r="GSD64" s="191"/>
      <c r="GSE64" s="192"/>
      <c r="GSF64" s="191"/>
      <c r="GSG64" s="191"/>
      <c r="GSH64" s="191"/>
      <c r="GSI64" s="191"/>
      <c r="GSJ64" s="191"/>
      <c r="GSK64" s="191"/>
      <c r="GSL64" s="191"/>
      <c r="GSM64" s="191"/>
      <c r="GSN64" s="191"/>
      <c r="GSO64" s="191"/>
      <c r="GSS64" s="191"/>
      <c r="GST64" s="191"/>
      <c r="GSU64" s="191"/>
      <c r="GSV64" s="191"/>
      <c r="GSW64" s="191"/>
      <c r="GSX64" s="192"/>
      <c r="GSY64" s="191"/>
      <c r="GSZ64" s="191"/>
      <c r="GTA64" s="191"/>
      <c r="GTB64" s="191"/>
      <c r="GTC64" s="191"/>
      <c r="GTD64" s="191"/>
      <c r="GTE64" s="191"/>
      <c r="GTF64" s="191"/>
      <c r="GTG64" s="191"/>
      <c r="GTH64" s="191"/>
      <c r="GTL64" s="191"/>
      <c r="GTM64" s="191"/>
      <c r="GTN64" s="191"/>
      <c r="GTO64" s="191"/>
      <c r="GTP64" s="191"/>
      <c r="GTQ64" s="192"/>
      <c r="GTR64" s="191"/>
      <c r="GTS64" s="191"/>
      <c r="GTT64" s="191"/>
      <c r="GTU64" s="191"/>
      <c r="GTV64" s="191"/>
      <c r="GTW64" s="191"/>
      <c r="GTX64" s="191"/>
      <c r="GTY64" s="191"/>
      <c r="GTZ64" s="191"/>
      <c r="GUA64" s="191"/>
      <c r="GUE64" s="191"/>
      <c r="GUF64" s="191"/>
      <c r="GUG64" s="191"/>
      <c r="GUH64" s="191"/>
      <c r="GUI64" s="191"/>
      <c r="GUJ64" s="192"/>
      <c r="GUK64" s="191"/>
      <c r="GUL64" s="191"/>
      <c r="GUM64" s="191"/>
      <c r="GUN64" s="191"/>
      <c r="GUO64" s="191"/>
      <c r="GUP64" s="191"/>
      <c r="GUQ64" s="191"/>
      <c r="GUR64" s="191"/>
      <c r="GUS64" s="191"/>
      <c r="GUT64" s="191"/>
      <c r="GUX64" s="191"/>
      <c r="GUY64" s="191"/>
      <c r="GUZ64" s="191"/>
      <c r="GVA64" s="191"/>
      <c r="GVB64" s="191"/>
      <c r="GVC64" s="192"/>
      <c r="GVD64" s="191"/>
      <c r="GVE64" s="191"/>
      <c r="GVF64" s="191"/>
      <c r="GVG64" s="191"/>
      <c r="GVH64" s="191"/>
      <c r="GVI64" s="191"/>
      <c r="GVJ64" s="191"/>
      <c r="GVK64" s="191"/>
      <c r="GVL64" s="191"/>
      <c r="GVM64" s="191"/>
      <c r="GVQ64" s="191"/>
      <c r="GVR64" s="191"/>
      <c r="GVS64" s="191"/>
      <c r="GVT64" s="191"/>
      <c r="GVU64" s="191"/>
      <c r="GVV64" s="192"/>
      <c r="GVW64" s="191"/>
      <c r="GVX64" s="191"/>
      <c r="GVY64" s="191"/>
      <c r="GVZ64" s="191"/>
      <c r="GWA64" s="191"/>
      <c r="GWB64" s="191"/>
      <c r="GWC64" s="191"/>
      <c r="GWD64" s="191"/>
      <c r="GWE64" s="191"/>
      <c r="GWF64" s="191"/>
      <c r="GWJ64" s="191"/>
      <c r="GWK64" s="191"/>
      <c r="GWL64" s="191"/>
      <c r="GWM64" s="191"/>
      <c r="GWN64" s="191"/>
      <c r="GWO64" s="192"/>
      <c r="GWP64" s="191"/>
      <c r="GWQ64" s="191"/>
      <c r="GWR64" s="191"/>
      <c r="GWS64" s="191"/>
      <c r="GWT64" s="191"/>
      <c r="GWU64" s="191"/>
      <c r="GWV64" s="191"/>
      <c r="GWW64" s="191"/>
      <c r="GWX64" s="191"/>
      <c r="GWY64" s="191"/>
      <c r="GXC64" s="191"/>
      <c r="GXD64" s="191"/>
      <c r="GXE64" s="191"/>
      <c r="GXF64" s="191"/>
      <c r="GXG64" s="191"/>
      <c r="GXH64" s="192"/>
      <c r="GXI64" s="191"/>
      <c r="GXJ64" s="191"/>
      <c r="GXK64" s="191"/>
      <c r="GXL64" s="191"/>
      <c r="GXM64" s="191"/>
      <c r="GXN64" s="191"/>
      <c r="GXO64" s="191"/>
      <c r="GXP64" s="191"/>
      <c r="GXQ64" s="191"/>
      <c r="GXR64" s="191"/>
      <c r="GXV64" s="191"/>
      <c r="GXW64" s="191"/>
      <c r="GXX64" s="191"/>
      <c r="GXY64" s="191"/>
      <c r="GXZ64" s="191"/>
      <c r="GYA64" s="192"/>
      <c r="GYB64" s="191"/>
      <c r="GYC64" s="191"/>
      <c r="GYD64" s="191"/>
      <c r="GYE64" s="191"/>
      <c r="GYF64" s="191"/>
      <c r="GYG64" s="191"/>
      <c r="GYH64" s="191"/>
      <c r="GYI64" s="191"/>
      <c r="GYJ64" s="191"/>
      <c r="GYK64" s="191"/>
      <c r="GYO64" s="191"/>
      <c r="GYP64" s="191"/>
      <c r="GYQ64" s="191"/>
      <c r="GYR64" s="191"/>
      <c r="GYS64" s="191"/>
      <c r="GYT64" s="192"/>
      <c r="GYU64" s="191"/>
      <c r="GYV64" s="191"/>
      <c r="GYW64" s="191"/>
      <c r="GYX64" s="191"/>
      <c r="GYY64" s="191"/>
      <c r="GYZ64" s="191"/>
      <c r="GZA64" s="191"/>
      <c r="GZB64" s="191"/>
      <c r="GZC64" s="191"/>
      <c r="GZD64" s="191"/>
      <c r="GZH64" s="191"/>
      <c r="GZI64" s="191"/>
      <c r="GZJ64" s="191"/>
      <c r="GZK64" s="191"/>
      <c r="GZL64" s="191"/>
      <c r="GZM64" s="192"/>
      <c r="GZN64" s="191"/>
      <c r="GZO64" s="191"/>
      <c r="GZP64" s="191"/>
      <c r="GZQ64" s="191"/>
      <c r="GZR64" s="191"/>
      <c r="GZS64" s="191"/>
      <c r="GZT64" s="191"/>
      <c r="GZU64" s="191"/>
      <c r="GZV64" s="191"/>
      <c r="GZW64" s="191"/>
      <c r="HAA64" s="191"/>
      <c r="HAB64" s="191"/>
      <c r="HAC64" s="191"/>
      <c r="HAD64" s="191"/>
      <c r="HAE64" s="191"/>
      <c r="HAF64" s="192"/>
      <c r="HAG64" s="191"/>
      <c r="HAH64" s="191"/>
      <c r="HAI64" s="191"/>
      <c r="HAJ64" s="191"/>
      <c r="HAK64" s="191"/>
      <c r="HAL64" s="191"/>
      <c r="HAM64" s="191"/>
      <c r="HAN64" s="191"/>
      <c r="HAO64" s="191"/>
      <c r="HAP64" s="191"/>
      <c r="HAT64" s="191"/>
      <c r="HAU64" s="191"/>
      <c r="HAV64" s="191"/>
      <c r="HAW64" s="191"/>
      <c r="HAX64" s="191"/>
      <c r="HAY64" s="192"/>
      <c r="HAZ64" s="191"/>
      <c r="HBA64" s="191"/>
      <c r="HBB64" s="191"/>
      <c r="HBC64" s="191"/>
      <c r="HBD64" s="191"/>
      <c r="HBE64" s="191"/>
      <c r="HBF64" s="191"/>
      <c r="HBG64" s="191"/>
      <c r="HBH64" s="191"/>
      <c r="HBI64" s="191"/>
      <c r="HBM64" s="191"/>
      <c r="HBN64" s="191"/>
      <c r="HBO64" s="191"/>
      <c r="HBP64" s="191"/>
      <c r="HBQ64" s="191"/>
      <c r="HBR64" s="192"/>
      <c r="HBS64" s="191"/>
      <c r="HBT64" s="191"/>
      <c r="HBU64" s="191"/>
      <c r="HBV64" s="191"/>
      <c r="HBW64" s="191"/>
      <c r="HBX64" s="191"/>
      <c r="HBY64" s="191"/>
      <c r="HBZ64" s="191"/>
      <c r="HCA64" s="191"/>
      <c r="HCB64" s="191"/>
      <c r="HCF64" s="191"/>
      <c r="HCG64" s="191"/>
      <c r="HCH64" s="191"/>
      <c r="HCI64" s="191"/>
      <c r="HCJ64" s="191"/>
      <c r="HCK64" s="192"/>
      <c r="HCL64" s="191"/>
      <c r="HCM64" s="191"/>
      <c r="HCN64" s="191"/>
      <c r="HCO64" s="191"/>
      <c r="HCP64" s="191"/>
      <c r="HCQ64" s="191"/>
      <c r="HCR64" s="191"/>
      <c r="HCS64" s="191"/>
      <c r="HCT64" s="191"/>
      <c r="HCU64" s="191"/>
      <c r="HCY64" s="191"/>
      <c r="HCZ64" s="191"/>
      <c r="HDA64" s="191"/>
      <c r="HDB64" s="191"/>
      <c r="HDC64" s="191"/>
      <c r="HDD64" s="192"/>
      <c r="HDE64" s="191"/>
      <c r="HDF64" s="191"/>
      <c r="HDG64" s="191"/>
      <c r="HDH64" s="191"/>
      <c r="HDI64" s="191"/>
      <c r="HDJ64" s="191"/>
      <c r="HDK64" s="191"/>
      <c r="HDL64" s="191"/>
      <c r="HDM64" s="191"/>
      <c r="HDN64" s="191"/>
      <c r="HDR64" s="191"/>
      <c r="HDS64" s="191"/>
      <c r="HDT64" s="191"/>
      <c r="HDU64" s="191"/>
      <c r="HDV64" s="191"/>
      <c r="HDW64" s="192"/>
      <c r="HDX64" s="191"/>
      <c r="HDY64" s="191"/>
      <c r="HDZ64" s="191"/>
      <c r="HEA64" s="191"/>
      <c r="HEB64" s="191"/>
      <c r="HEC64" s="191"/>
      <c r="HED64" s="191"/>
      <c r="HEE64" s="191"/>
      <c r="HEF64" s="191"/>
      <c r="HEG64" s="191"/>
      <c r="HEK64" s="191"/>
      <c r="HEL64" s="191"/>
      <c r="HEM64" s="191"/>
      <c r="HEN64" s="191"/>
      <c r="HEO64" s="191"/>
      <c r="HEP64" s="192"/>
      <c r="HEQ64" s="191"/>
      <c r="HER64" s="191"/>
      <c r="HES64" s="191"/>
      <c r="HET64" s="191"/>
      <c r="HEU64" s="191"/>
      <c r="HEV64" s="191"/>
      <c r="HEW64" s="191"/>
      <c r="HEX64" s="191"/>
      <c r="HEY64" s="191"/>
      <c r="HEZ64" s="191"/>
      <c r="HFD64" s="191"/>
      <c r="HFE64" s="191"/>
      <c r="HFF64" s="191"/>
      <c r="HFG64" s="191"/>
      <c r="HFH64" s="191"/>
      <c r="HFI64" s="192"/>
      <c r="HFJ64" s="191"/>
      <c r="HFK64" s="191"/>
      <c r="HFL64" s="191"/>
      <c r="HFM64" s="191"/>
      <c r="HFN64" s="191"/>
      <c r="HFO64" s="191"/>
      <c r="HFP64" s="191"/>
      <c r="HFQ64" s="191"/>
      <c r="HFR64" s="191"/>
      <c r="HFS64" s="191"/>
      <c r="HFW64" s="191"/>
      <c r="HFX64" s="191"/>
      <c r="HFY64" s="191"/>
      <c r="HFZ64" s="191"/>
      <c r="HGA64" s="191"/>
      <c r="HGB64" s="192"/>
      <c r="HGC64" s="191"/>
      <c r="HGD64" s="191"/>
      <c r="HGE64" s="191"/>
      <c r="HGF64" s="191"/>
      <c r="HGG64" s="191"/>
      <c r="HGH64" s="191"/>
      <c r="HGI64" s="191"/>
      <c r="HGJ64" s="191"/>
      <c r="HGK64" s="191"/>
      <c r="HGL64" s="191"/>
      <c r="HGP64" s="191"/>
      <c r="HGQ64" s="191"/>
      <c r="HGR64" s="191"/>
      <c r="HGS64" s="191"/>
      <c r="HGT64" s="191"/>
      <c r="HGU64" s="192"/>
      <c r="HGV64" s="191"/>
      <c r="HGW64" s="191"/>
      <c r="HGX64" s="191"/>
      <c r="HGY64" s="191"/>
      <c r="HGZ64" s="191"/>
      <c r="HHA64" s="191"/>
      <c r="HHB64" s="191"/>
      <c r="HHC64" s="191"/>
      <c r="HHD64" s="191"/>
      <c r="HHE64" s="191"/>
      <c r="HHI64" s="191"/>
      <c r="HHJ64" s="191"/>
      <c r="HHK64" s="191"/>
      <c r="HHL64" s="191"/>
      <c r="HHM64" s="191"/>
      <c r="HHN64" s="192"/>
      <c r="HHO64" s="191"/>
      <c r="HHP64" s="191"/>
      <c r="HHQ64" s="191"/>
      <c r="HHR64" s="191"/>
      <c r="HHS64" s="191"/>
      <c r="HHT64" s="191"/>
      <c r="HHU64" s="191"/>
      <c r="HHV64" s="191"/>
      <c r="HHW64" s="191"/>
      <c r="HHX64" s="191"/>
      <c r="HIB64" s="191"/>
      <c r="HIC64" s="191"/>
      <c r="HID64" s="191"/>
      <c r="HIE64" s="191"/>
      <c r="HIF64" s="191"/>
      <c r="HIG64" s="192"/>
      <c r="HIH64" s="191"/>
      <c r="HII64" s="191"/>
      <c r="HIJ64" s="191"/>
      <c r="HIK64" s="191"/>
      <c r="HIL64" s="191"/>
      <c r="HIM64" s="191"/>
      <c r="HIN64" s="191"/>
      <c r="HIO64" s="191"/>
      <c r="HIP64" s="191"/>
      <c r="HIQ64" s="191"/>
      <c r="HIU64" s="191"/>
      <c r="HIV64" s="191"/>
      <c r="HIW64" s="191"/>
      <c r="HIX64" s="191"/>
      <c r="HIY64" s="191"/>
      <c r="HIZ64" s="192"/>
      <c r="HJA64" s="191"/>
      <c r="HJB64" s="191"/>
      <c r="HJC64" s="191"/>
      <c r="HJD64" s="191"/>
      <c r="HJE64" s="191"/>
      <c r="HJF64" s="191"/>
      <c r="HJG64" s="191"/>
      <c r="HJH64" s="191"/>
      <c r="HJI64" s="191"/>
      <c r="HJJ64" s="191"/>
      <c r="HJN64" s="191"/>
      <c r="HJO64" s="191"/>
      <c r="HJP64" s="191"/>
      <c r="HJQ64" s="191"/>
      <c r="HJR64" s="191"/>
      <c r="HJS64" s="192"/>
      <c r="HJT64" s="191"/>
      <c r="HJU64" s="191"/>
      <c r="HJV64" s="191"/>
      <c r="HJW64" s="191"/>
      <c r="HJX64" s="191"/>
      <c r="HJY64" s="191"/>
      <c r="HJZ64" s="191"/>
      <c r="HKA64" s="191"/>
      <c r="HKB64" s="191"/>
      <c r="HKC64" s="191"/>
      <c r="HKG64" s="191"/>
      <c r="HKH64" s="191"/>
      <c r="HKI64" s="191"/>
      <c r="HKJ64" s="191"/>
      <c r="HKK64" s="191"/>
      <c r="HKL64" s="192"/>
      <c r="HKM64" s="191"/>
      <c r="HKN64" s="191"/>
      <c r="HKO64" s="191"/>
      <c r="HKP64" s="191"/>
      <c r="HKQ64" s="191"/>
      <c r="HKR64" s="191"/>
      <c r="HKS64" s="191"/>
      <c r="HKT64" s="191"/>
      <c r="HKU64" s="191"/>
      <c r="HKV64" s="191"/>
      <c r="HKZ64" s="191"/>
      <c r="HLA64" s="191"/>
      <c r="HLB64" s="191"/>
      <c r="HLC64" s="191"/>
      <c r="HLD64" s="191"/>
      <c r="HLE64" s="192"/>
      <c r="HLF64" s="191"/>
      <c r="HLG64" s="191"/>
      <c r="HLH64" s="191"/>
      <c r="HLI64" s="191"/>
      <c r="HLJ64" s="191"/>
      <c r="HLK64" s="191"/>
      <c r="HLL64" s="191"/>
      <c r="HLM64" s="191"/>
      <c r="HLN64" s="191"/>
      <c r="HLO64" s="191"/>
      <c r="HLS64" s="191"/>
      <c r="HLT64" s="191"/>
      <c r="HLU64" s="191"/>
      <c r="HLV64" s="191"/>
      <c r="HLW64" s="191"/>
      <c r="HLX64" s="192"/>
      <c r="HLY64" s="191"/>
      <c r="HLZ64" s="191"/>
      <c r="HMA64" s="191"/>
      <c r="HMB64" s="191"/>
      <c r="HMC64" s="191"/>
      <c r="HMD64" s="191"/>
      <c r="HME64" s="191"/>
      <c r="HMF64" s="191"/>
      <c r="HMG64" s="191"/>
      <c r="HMH64" s="191"/>
      <c r="HML64" s="191"/>
      <c r="HMM64" s="191"/>
      <c r="HMN64" s="191"/>
      <c r="HMO64" s="191"/>
      <c r="HMP64" s="191"/>
      <c r="HMQ64" s="192"/>
      <c r="HMR64" s="191"/>
      <c r="HMS64" s="191"/>
      <c r="HMT64" s="191"/>
      <c r="HMU64" s="191"/>
      <c r="HMV64" s="191"/>
      <c r="HMW64" s="191"/>
      <c r="HMX64" s="191"/>
      <c r="HMY64" s="191"/>
      <c r="HMZ64" s="191"/>
      <c r="HNA64" s="191"/>
      <c r="HNE64" s="191"/>
      <c r="HNF64" s="191"/>
      <c r="HNG64" s="191"/>
      <c r="HNH64" s="191"/>
      <c r="HNI64" s="191"/>
      <c r="HNJ64" s="192"/>
      <c r="HNK64" s="191"/>
      <c r="HNL64" s="191"/>
      <c r="HNM64" s="191"/>
      <c r="HNN64" s="191"/>
      <c r="HNO64" s="191"/>
      <c r="HNP64" s="191"/>
      <c r="HNQ64" s="191"/>
      <c r="HNR64" s="191"/>
      <c r="HNS64" s="191"/>
      <c r="HNT64" s="191"/>
      <c r="HNX64" s="191"/>
      <c r="HNY64" s="191"/>
      <c r="HNZ64" s="191"/>
      <c r="HOA64" s="191"/>
      <c r="HOB64" s="191"/>
      <c r="HOC64" s="192"/>
      <c r="HOD64" s="191"/>
      <c r="HOE64" s="191"/>
      <c r="HOF64" s="191"/>
      <c r="HOG64" s="191"/>
      <c r="HOH64" s="191"/>
      <c r="HOI64" s="191"/>
      <c r="HOJ64" s="191"/>
      <c r="HOK64" s="191"/>
      <c r="HOL64" s="191"/>
      <c r="HOM64" s="191"/>
      <c r="HOQ64" s="191"/>
      <c r="HOR64" s="191"/>
      <c r="HOS64" s="191"/>
      <c r="HOT64" s="191"/>
      <c r="HOU64" s="191"/>
      <c r="HOV64" s="192"/>
      <c r="HOW64" s="191"/>
      <c r="HOX64" s="191"/>
      <c r="HOY64" s="191"/>
      <c r="HOZ64" s="191"/>
      <c r="HPA64" s="191"/>
      <c r="HPB64" s="191"/>
      <c r="HPC64" s="191"/>
      <c r="HPD64" s="191"/>
      <c r="HPE64" s="191"/>
      <c r="HPF64" s="191"/>
      <c r="HPJ64" s="191"/>
      <c r="HPK64" s="191"/>
      <c r="HPL64" s="191"/>
      <c r="HPM64" s="191"/>
      <c r="HPN64" s="191"/>
      <c r="HPO64" s="192"/>
      <c r="HPP64" s="191"/>
      <c r="HPQ64" s="191"/>
      <c r="HPR64" s="191"/>
      <c r="HPS64" s="191"/>
      <c r="HPT64" s="191"/>
      <c r="HPU64" s="191"/>
      <c r="HPV64" s="191"/>
      <c r="HPW64" s="191"/>
      <c r="HPX64" s="191"/>
      <c r="HPY64" s="191"/>
      <c r="HQC64" s="191"/>
      <c r="HQD64" s="191"/>
      <c r="HQE64" s="191"/>
      <c r="HQF64" s="191"/>
      <c r="HQG64" s="191"/>
      <c r="HQH64" s="192"/>
      <c r="HQI64" s="191"/>
      <c r="HQJ64" s="191"/>
      <c r="HQK64" s="191"/>
      <c r="HQL64" s="191"/>
      <c r="HQM64" s="191"/>
      <c r="HQN64" s="191"/>
      <c r="HQO64" s="191"/>
      <c r="HQP64" s="191"/>
      <c r="HQQ64" s="191"/>
      <c r="HQR64" s="191"/>
      <c r="HQV64" s="191"/>
      <c r="HQW64" s="191"/>
      <c r="HQX64" s="191"/>
      <c r="HQY64" s="191"/>
      <c r="HQZ64" s="191"/>
      <c r="HRA64" s="192"/>
      <c r="HRB64" s="191"/>
      <c r="HRC64" s="191"/>
      <c r="HRD64" s="191"/>
      <c r="HRE64" s="191"/>
      <c r="HRF64" s="191"/>
      <c r="HRG64" s="191"/>
      <c r="HRH64" s="191"/>
      <c r="HRI64" s="191"/>
      <c r="HRJ64" s="191"/>
      <c r="HRK64" s="191"/>
      <c r="HRO64" s="191"/>
      <c r="HRP64" s="191"/>
      <c r="HRQ64" s="191"/>
      <c r="HRR64" s="191"/>
      <c r="HRS64" s="191"/>
      <c r="HRT64" s="192"/>
      <c r="HRU64" s="191"/>
      <c r="HRV64" s="191"/>
      <c r="HRW64" s="191"/>
      <c r="HRX64" s="191"/>
      <c r="HRY64" s="191"/>
      <c r="HRZ64" s="191"/>
      <c r="HSA64" s="191"/>
      <c r="HSB64" s="191"/>
      <c r="HSC64" s="191"/>
      <c r="HSD64" s="191"/>
      <c r="HSH64" s="191"/>
      <c r="HSI64" s="191"/>
      <c r="HSJ64" s="191"/>
      <c r="HSK64" s="191"/>
      <c r="HSL64" s="191"/>
      <c r="HSM64" s="192"/>
      <c r="HSN64" s="191"/>
      <c r="HSO64" s="191"/>
      <c r="HSP64" s="191"/>
      <c r="HSQ64" s="191"/>
      <c r="HSR64" s="191"/>
      <c r="HSS64" s="191"/>
      <c r="HST64" s="191"/>
      <c r="HSU64" s="191"/>
      <c r="HSV64" s="191"/>
      <c r="HSW64" s="191"/>
      <c r="HTA64" s="191"/>
      <c r="HTB64" s="191"/>
      <c r="HTC64" s="191"/>
      <c r="HTD64" s="191"/>
      <c r="HTE64" s="191"/>
      <c r="HTF64" s="192"/>
      <c r="HTG64" s="191"/>
      <c r="HTH64" s="191"/>
      <c r="HTI64" s="191"/>
      <c r="HTJ64" s="191"/>
      <c r="HTK64" s="191"/>
      <c r="HTL64" s="191"/>
      <c r="HTM64" s="191"/>
      <c r="HTN64" s="191"/>
      <c r="HTO64" s="191"/>
      <c r="HTP64" s="191"/>
      <c r="HTT64" s="191"/>
      <c r="HTU64" s="191"/>
      <c r="HTV64" s="191"/>
      <c r="HTW64" s="191"/>
      <c r="HTX64" s="191"/>
      <c r="HTY64" s="192"/>
      <c r="HTZ64" s="191"/>
      <c r="HUA64" s="191"/>
      <c r="HUB64" s="191"/>
      <c r="HUC64" s="191"/>
      <c r="HUD64" s="191"/>
      <c r="HUE64" s="191"/>
      <c r="HUF64" s="191"/>
      <c r="HUG64" s="191"/>
      <c r="HUH64" s="191"/>
      <c r="HUI64" s="191"/>
      <c r="HUM64" s="191"/>
      <c r="HUN64" s="191"/>
      <c r="HUO64" s="191"/>
      <c r="HUP64" s="191"/>
      <c r="HUQ64" s="191"/>
      <c r="HUR64" s="192"/>
      <c r="HUS64" s="191"/>
      <c r="HUT64" s="191"/>
      <c r="HUU64" s="191"/>
      <c r="HUV64" s="191"/>
      <c r="HUW64" s="191"/>
      <c r="HUX64" s="191"/>
      <c r="HUY64" s="191"/>
      <c r="HUZ64" s="191"/>
      <c r="HVA64" s="191"/>
      <c r="HVB64" s="191"/>
      <c r="HVF64" s="191"/>
      <c r="HVG64" s="191"/>
      <c r="HVH64" s="191"/>
      <c r="HVI64" s="191"/>
      <c r="HVJ64" s="191"/>
      <c r="HVK64" s="192"/>
      <c r="HVL64" s="191"/>
      <c r="HVM64" s="191"/>
      <c r="HVN64" s="191"/>
      <c r="HVO64" s="191"/>
      <c r="HVP64" s="191"/>
      <c r="HVQ64" s="191"/>
      <c r="HVR64" s="191"/>
      <c r="HVS64" s="191"/>
      <c r="HVT64" s="191"/>
      <c r="HVU64" s="191"/>
      <c r="HVY64" s="191"/>
      <c r="HVZ64" s="191"/>
      <c r="HWA64" s="191"/>
      <c r="HWB64" s="191"/>
      <c r="HWC64" s="191"/>
      <c r="HWD64" s="192"/>
      <c r="HWE64" s="191"/>
      <c r="HWF64" s="191"/>
      <c r="HWG64" s="191"/>
      <c r="HWH64" s="191"/>
      <c r="HWI64" s="191"/>
      <c r="HWJ64" s="191"/>
      <c r="HWK64" s="191"/>
      <c r="HWL64" s="191"/>
      <c r="HWM64" s="191"/>
      <c r="HWN64" s="191"/>
      <c r="HWR64" s="191"/>
      <c r="HWS64" s="191"/>
      <c r="HWT64" s="191"/>
      <c r="HWU64" s="191"/>
      <c r="HWV64" s="191"/>
      <c r="HWW64" s="192"/>
      <c r="HWX64" s="191"/>
      <c r="HWY64" s="191"/>
      <c r="HWZ64" s="191"/>
      <c r="HXA64" s="191"/>
      <c r="HXB64" s="191"/>
      <c r="HXC64" s="191"/>
      <c r="HXD64" s="191"/>
      <c r="HXE64" s="191"/>
      <c r="HXF64" s="191"/>
      <c r="HXG64" s="191"/>
      <c r="HXK64" s="191"/>
      <c r="HXL64" s="191"/>
      <c r="HXM64" s="191"/>
      <c r="HXN64" s="191"/>
      <c r="HXO64" s="191"/>
      <c r="HXP64" s="192"/>
      <c r="HXQ64" s="191"/>
      <c r="HXR64" s="191"/>
      <c r="HXS64" s="191"/>
      <c r="HXT64" s="191"/>
      <c r="HXU64" s="191"/>
      <c r="HXV64" s="191"/>
      <c r="HXW64" s="191"/>
      <c r="HXX64" s="191"/>
      <c r="HXY64" s="191"/>
      <c r="HXZ64" s="191"/>
      <c r="HYD64" s="191"/>
      <c r="HYE64" s="191"/>
      <c r="HYF64" s="191"/>
      <c r="HYG64" s="191"/>
      <c r="HYH64" s="191"/>
      <c r="HYI64" s="192"/>
      <c r="HYJ64" s="191"/>
      <c r="HYK64" s="191"/>
      <c r="HYL64" s="191"/>
      <c r="HYM64" s="191"/>
      <c r="HYN64" s="191"/>
      <c r="HYO64" s="191"/>
      <c r="HYP64" s="191"/>
      <c r="HYQ64" s="191"/>
      <c r="HYR64" s="191"/>
      <c r="HYS64" s="191"/>
      <c r="HYW64" s="191"/>
      <c r="HYX64" s="191"/>
      <c r="HYY64" s="191"/>
      <c r="HYZ64" s="191"/>
      <c r="HZA64" s="191"/>
      <c r="HZB64" s="192"/>
      <c r="HZC64" s="191"/>
      <c r="HZD64" s="191"/>
      <c r="HZE64" s="191"/>
      <c r="HZF64" s="191"/>
      <c r="HZG64" s="191"/>
      <c r="HZH64" s="191"/>
      <c r="HZI64" s="191"/>
      <c r="HZJ64" s="191"/>
      <c r="HZK64" s="191"/>
      <c r="HZL64" s="191"/>
      <c r="HZP64" s="191"/>
      <c r="HZQ64" s="191"/>
      <c r="HZR64" s="191"/>
      <c r="HZS64" s="191"/>
      <c r="HZT64" s="191"/>
      <c r="HZU64" s="192"/>
      <c r="HZV64" s="191"/>
      <c r="HZW64" s="191"/>
      <c r="HZX64" s="191"/>
      <c r="HZY64" s="191"/>
      <c r="HZZ64" s="191"/>
      <c r="IAA64" s="191"/>
      <c r="IAB64" s="191"/>
      <c r="IAC64" s="191"/>
      <c r="IAD64" s="191"/>
      <c r="IAE64" s="191"/>
      <c r="IAI64" s="191"/>
      <c r="IAJ64" s="191"/>
      <c r="IAK64" s="191"/>
      <c r="IAL64" s="191"/>
      <c r="IAM64" s="191"/>
      <c r="IAN64" s="192"/>
      <c r="IAO64" s="191"/>
      <c r="IAP64" s="191"/>
      <c r="IAQ64" s="191"/>
      <c r="IAR64" s="191"/>
      <c r="IAS64" s="191"/>
      <c r="IAT64" s="191"/>
      <c r="IAU64" s="191"/>
      <c r="IAV64" s="191"/>
      <c r="IAW64" s="191"/>
      <c r="IAX64" s="191"/>
      <c r="IBB64" s="191"/>
      <c r="IBC64" s="191"/>
      <c r="IBD64" s="191"/>
      <c r="IBE64" s="191"/>
      <c r="IBF64" s="191"/>
      <c r="IBG64" s="192"/>
      <c r="IBH64" s="191"/>
      <c r="IBI64" s="191"/>
      <c r="IBJ64" s="191"/>
      <c r="IBK64" s="191"/>
      <c r="IBL64" s="191"/>
      <c r="IBM64" s="191"/>
      <c r="IBN64" s="191"/>
      <c r="IBO64" s="191"/>
      <c r="IBP64" s="191"/>
      <c r="IBQ64" s="191"/>
      <c r="IBU64" s="191"/>
      <c r="IBV64" s="191"/>
      <c r="IBW64" s="191"/>
      <c r="IBX64" s="191"/>
      <c r="IBY64" s="191"/>
      <c r="IBZ64" s="192"/>
      <c r="ICA64" s="191"/>
      <c r="ICB64" s="191"/>
      <c r="ICC64" s="191"/>
      <c r="ICD64" s="191"/>
      <c r="ICE64" s="191"/>
      <c r="ICF64" s="191"/>
      <c r="ICG64" s="191"/>
      <c r="ICH64" s="191"/>
      <c r="ICI64" s="191"/>
      <c r="ICJ64" s="191"/>
      <c r="ICN64" s="191"/>
      <c r="ICO64" s="191"/>
      <c r="ICP64" s="191"/>
      <c r="ICQ64" s="191"/>
      <c r="ICR64" s="191"/>
      <c r="ICS64" s="192"/>
      <c r="ICT64" s="191"/>
      <c r="ICU64" s="191"/>
      <c r="ICV64" s="191"/>
      <c r="ICW64" s="191"/>
      <c r="ICX64" s="191"/>
      <c r="ICY64" s="191"/>
      <c r="ICZ64" s="191"/>
      <c r="IDA64" s="191"/>
      <c r="IDB64" s="191"/>
      <c r="IDC64" s="191"/>
      <c r="IDG64" s="191"/>
      <c r="IDH64" s="191"/>
      <c r="IDI64" s="191"/>
      <c r="IDJ64" s="191"/>
      <c r="IDK64" s="191"/>
      <c r="IDL64" s="192"/>
      <c r="IDM64" s="191"/>
      <c r="IDN64" s="191"/>
      <c r="IDO64" s="191"/>
      <c r="IDP64" s="191"/>
      <c r="IDQ64" s="191"/>
      <c r="IDR64" s="191"/>
      <c r="IDS64" s="191"/>
      <c r="IDT64" s="191"/>
      <c r="IDU64" s="191"/>
      <c r="IDV64" s="191"/>
      <c r="IDZ64" s="191"/>
      <c r="IEA64" s="191"/>
      <c r="IEB64" s="191"/>
      <c r="IEC64" s="191"/>
      <c r="IED64" s="191"/>
      <c r="IEE64" s="192"/>
      <c r="IEF64" s="191"/>
      <c r="IEG64" s="191"/>
      <c r="IEH64" s="191"/>
      <c r="IEI64" s="191"/>
      <c r="IEJ64" s="191"/>
      <c r="IEK64" s="191"/>
      <c r="IEL64" s="191"/>
      <c r="IEM64" s="191"/>
      <c r="IEN64" s="191"/>
      <c r="IEO64" s="191"/>
      <c r="IES64" s="191"/>
      <c r="IET64" s="191"/>
      <c r="IEU64" s="191"/>
      <c r="IEV64" s="191"/>
      <c r="IEW64" s="191"/>
      <c r="IEX64" s="192"/>
      <c r="IEY64" s="191"/>
      <c r="IEZ64" s="191"/>
      <c r="IFA64" s="191"/>
      <c r="IFB64" s="191"/>
      <c r="IFC64" s="191"/>
      <c r="IFD64" s="191"/>
      <c r="IFE64" s="191"/>
      <c r="IFF64" s="191"/>
      <c r="IFG64" s="191"/>
      <c r="IFH64" s="191"/>
      <c r="IFL64" s="191"/>
      <c r="IFM64" s="191"/>
      <c r="IFN64" s="191"/>
      <c r="IFO64" s="191"/>
      <c r="IFP64" s="191"/>
      <c r="IFQ64" s="192"/>
      <c r="IFR64" s="191"/>
      <c r="IFS64" s="191"/>
      <c r="IFT64" s="191"/>
      <c r="IFU64" s="191"/>
      <c r="IFV64" s="191"/>
      <c r="IFW64" s="191"/>
      <c r="IFX64" s="191"/>
      <c r="IFY64" s="191"/>
      <c r="IFZ64" s="191"/>
      <c r="IGA64" s="191"/>
      <c r="IGE64" s="191"/>
      <c r="IGF64" s="191"/>
      <c r="IGG64" s="191"/>
      <c r="IGH64" s="191"/>
      <c r="IGI64" s="191"/>
      <c r="IGJ64" s="192"/>
      <c r="IGK64" s="191"/>
      <c r="IGL64" s="191"/>
      <c r="IGM64" s="191"/>
      <c r="IGN64" s="191"/>
      <c r="IGO64" s="191"/>
      <c r="IGP64" s="191"/>
      <c r="IGQ64" s="191"/>
      <c r="IGR64" s="191"/>
      <c r="IGS64" s="191"/>
      <c r="IGT64" s="191"/>
      <c r="IGX64" s="191"/>
      <c r="IGY64" s="191"/>
      <c r="IGZ64" s="191"/>
      <c r="IHA64" s="191"/>
      <c r="IHB64" s="191"/>
      <c r="IHC64" s="192"/>
      <c r="IHD64" s="191"/>
      <c r="IHE64" s="191"/>
      <c r="IHF64" s="191"/>
      <c r="IHG64" s="191"/>
      <c r="IHH64" s="191"/>
      <c r="IHI64" s="191"/>
      <c r="IHJ64" s="191"/>
      <c r="IHK64" s="191"/>
      <c r="IHL64" s="191"/>
      <c r="IHM64" s="191"/>
      <c r="IHQ64" s="191"/>
      <c r="IHR64" s="191"/>
      <c r="IHS64" s="191"/>
      <c r="IHT64" s="191"/>
      <c r="IHU64" s="191"/>
      <c r="IHV64" s="192"/>
      <c r="IHW64" s="191"/>
      <c r="IHX64" s="191"/>
      <c r="IHY64" s="191"/>
      <c r="IHZ64" s="191"/>
      <c r="IIA64" s="191"/>
      <c r="IIB64" s="191"/>
      <c r="IIC64" s="191"/>
      <c r="IID64" s="191"/>
      <c r="IIE64" s="191"/>
      <c r="IIF64" s="191"/>
      <c r="IIJ64" s="191"/>
      <c r="IIK64" s="191"/>
      <c r="IIL64" s="191"/>
      <c r="IIM64" s="191"/>
      <c r="IIN64" s="191"/>
      <c r="IIO64" s="192"/>
      <c r="IIP64" s="191"/>
      <c r="IIQ64" s="191"/>
      <c r="IIR64" s="191"/>
      <c r="IIS64" s="191"/>
      <c r="IIT64" s="191"/>
      <c r="IIU64" s="191"/>
      <c r="IIV64" s="191"/>
      <c r="IIW64" s="191"/>
      <c r="IIX64" s="191"/>
      <c r="IIY64" s="191"/>
      <c r="IJC64" s="191"/>
      <c r="IJD64" s="191"/>
      <c r="IJE64" s="191"/>
      <c r="IJF64" s="191"/>
      <c r="IJG64" s="191"/>
      <c r="IJH64" s="192"/>
      <c r="IJI64" s="191"/>
      <c r="IJJ64" s="191"/>
      <c r="IJK64" s="191"/>
      <c r="IJL64" s="191"/>
      <c r="IJM64" s="191"/>
      <c r="IJN64" s="191"/>
      <c r="IJO64" s="191"/>
      <c r="IJP64" s="191"/>
      <c r="IJQ64" s="191"/>
      <c r="IJR64" s="191"/>
      <c r="IJV64" s="191"/>
      <c r="IJW64" s="191"/>
      <c r="IJX64" s="191"/>
      <c r="IJY64" s="191"/>
      <c r="IJZ64" s="191"/>
      <c r="IKA64" s="192"/>
      <c r="IKB64" s="191"/>
      <c r="IKC64" s="191"/>
      <c r="IKD64" s="191"/>
      <c r="IKE64" s="191"/>
      <c r="IKF64" s="191"/>
      <c r="IKG64" s="191"/>
      <c r="IKH64" s="191"/>
      <c r="IKI64" s="191"/>
      <c r="IKJ64" s="191"/>
      <c r="IKK64" s="191"/>
      <c r="IKO64" s="191"/>
      <c r="IKP64" s="191"/>
      <c r="IKQ64" s="191"/>
      <c r="IKR64" s="191"/>
      <c r="IKS64" s="191"/>
      <c r="IKT64" s="192"/>
      <c r="IKU64" s="191"/>
      <c r="IKV64" s="191"/>
      <c r="IKW64" s="191"/>
      <c r="IKX64" s="191"/>
      <c r="IKY64" s="191"/>
      <c r="IKZ64" s="191"/>
      <c r="ILA64" s="191"/>
      <c r="ILB64" s="191"/>
      <c r="ILC64" s="191"/>
      <c r="ILD64" s="191"/>
      <c r="ILH64" s="191"/>
      <c r="ILI64" s="191"/>
      <c r="ILJ64" s="191"/>
      <c r="ILK64" s="191"/>
      <c r="ILL64" s="191"/>
      <c r="ILM64" s="192"/>
      <c r="ILN64" s="191"/>
      <c r="ILO64" s="191"/>
      <c r="ILP64" s="191"/>
      <c r="ILQ64" s="191"/>
      <c r="ILR64" s="191"/>
      <c r="ILS64" s="191"/>
      <c r="ILT64" s="191"/>
      <c r="ILU64" s="191"/>
      <c r="ILV64" s="191"/>
      <c r="ILW64" s="191"/>
      <c r="IMA64" s="191"/>
      <c r="IMB64" s="191"/>
      <c r="IMC64" s="191"/>
      <c r="IMD64" s="191"/>
      <c r="IME64" s="191"/>
      <c r="IMF64" s="192"/>
      <c r="IMG64" s="191"/>
      <c r="IMH64" s="191"/>
      <c r="IMI64" s="191"/>
      <c r="IMJ64" s="191"/>
      <c r="IMK64" s="191"/>
      <c r="IML64" s="191"/>
      <c r="IMM64" s="191"/>
      <c r="IMN64" s="191"/>
      <c r="IMO64" s="191"/>
      <c r="IMP64" s="191"/>
      <c r="IMT64" s="191"/>
      <c r="IMU64" s="191"/>
      <c r="IMV64" s="191"/>
      <c r="IMW64" s="191"/>
      <c r="IMX64" s="191"/>
      <c r="IMY64" s="192"/>
      <c r="IMZ64" s="191"/>
      <c r="INA64" s="191"/>
      <c r="INB64" s="191"/>
      <c r="INC64" s="191"/>
      <c r="IND64" s="191"/>
      <c r="INE64" s="191"/>
      <c r="INF64" s="191"/>
      <c r="ING64" s="191"/>
      <c r="INH64" s="191"/>
      <c r="INI64" s="191"/>
      <c r="INM64" s="191"/>
      <c r="INN64" s="191"/>
      <c r="INO64" s="191"/>
      <c r="INP64" s="191"/>
      <c r="INQ64" s="191"/>
      <c r="INR64" s="192"/>
      <c r="INS64" s="191"/>
      <c r="INT64" s="191"/>
      <c r="INU64" s="191"/>
      <c r="INV64" s="191"/>
      <c r="INW64" s="191"/>
      <c r="INX64" s="191"/>
      <c r="INY64" s="191"/>
      <c r="INZ64" s="191"/>
      <c r="IOA64" s="191"/>
      <c r="IOB64" s="191"/>
      <c r="IOF64" s="191"/>
      <c r="IOG64" s="191"/>
      <c r="IOH64" s="191"/>
      <c r="IOI64" s="191"/>
      <c r="IOJ64" s="191"/>
      <c r="IOK64" s="192"/>
      <c r="IOL64" s="191"/>
      <c r="IOM64" s="191"/>
      <c r="ION64" s="191"/>
      <c r="IOO64" s="191"/>
      <c r="IOP64" s="191"/>
      <c r="IOQ64" s="191"/>
      <c r="IOR64" s="191"/>
      <c r="IOS64" s="191"/>
      <c r="IOT64" s="191"/>
      <c r="IOU64" s="191"/>
      <c r="IOY64" s="191"/>
      <c r="IOZ64" s="191"/>
      <c r="IPA64" s="191"/>
      <c r="IPB64" s="191"/>
      <c r="IPC64" s="191"/>
      <c r="IPD64" s="192"/>
      <c r="IPE64" s="191"/>
      <c r="IPF64" s="191"/>
      <c r="IPG64" s="191"/>
      <c r="IPH64" s="191"/>
      <c r="IPI64" s="191"/>
      <c r="IPJ64" s="191"/>
      <c r="IPK64" s="191"/>
      <c r="IPL64" s="191"/>
      <c r="IPM64" s="191"/>
      <c r="IPN64" s="191"/>
      <c r="IPR64" s="191"/>
      <c r="IPS64" s="191"/>
      <c r="IPT64" s="191"/>
      <c r="IPU64" s="191"/>
      <c r="IPV64" s="191"/>
      <c r="IPW64" s="192"/>
      <c r="IPX64" s="191"/>
      <c r="IPY64" s="191"/>
      <c r="IPZ64" s="191"/>
      <c r="IQA64" s="191"/>
      <c r="IQB64" s="191"/>
      <c r="IQC64" s="191"/>
      <c r="IQD64" s="191"/>
      <c r="IQE64" s="191"/>
      <c r="IQF64" s="191"/>
      <c r="IQG64" s="191"/>
      <c r="IQK64" s="191"/>
      <c r="IQL64" s="191"/>
      <c r="IQM64" s="191"/>
      <c r="IQN64" s="191"/>
      <c r="IQO64" s="191"/>
      <c r="IQP64" s="192"/>
      <c r="IQQ64" s="191"/>
      <c r="IQR64" s="191"/>
      <c r="IQS64" s="191"/>
      <c r="IQT64" s="191"/>
      <c r="IQU64" s="191"/>
      <c r="IQV64" s="191"/>
      <c r="IQW64" s="191"/>
      <c r="IQX64" s="191"/>
      <c r="IQY64" s="191"/>
      <c r="IQZ64" s="191"/>
      <c r="IRD64" s="191"/>
      <c r="IRE64" s="191"/>
      <c r="IRF64" s="191"/>
      <c r="IRG64" s="191"/>
      <c r="IRH64" s="191"/>
      <c r="IRI64" s="192"/>
      <c r="IRJ64" s="191"/>
      <c r="IRK64" s="191"/>
      <c r="IRL64" s="191"/>
      <c r="IRM64" s="191"/>
      <c r="IRN64" s="191"/>
      <c r="IRO64" s="191"/>
      <c r="IRP64" s="191"/>
      <c r="IRQ64" s="191"/>
      <c r="IRR64" s="191"/>
      <c r="IRS64" s="191"/>
      <c r="IRW64" s="191"/>
      <c r="IRX64" s="191"/>
      <c r="IRY64" s="191"/>
      <c r="IRZ64" s="191"/>
      <c r="ISA64" s="191"/>
      <c r="ISB64" s="192"/>
      <c r="ISC64" s="191"/>
      <c r="ISD64" s="191"/>
      <c r="ISE64" s="191"/>
      <c r="ISF64" s="191"/>
      <c r="ISG64" s="191"/>
      <c r="ISH64" s="191"/>
      <c r="ISI64" s="191"/>
      <c r="ISJ64" s="191"/>
      <c r="ISK64" s="191"/>
      <c r="ISL64" s="191"/>
      <c r="ISP64" s="191"/>
      <c r="ISQ64" s="191"/>
      <c r="ISR64" s="191"/>
      <c r="ISS64" s="191"/>
      <c r="IST64" s="191"/>
      <c r="ISU64" s="192"/>
      <c r="ISV64" s="191"/>
      <c r="ISW64" s="191"/>
      <c r="ISX64" s="191"/>
      <c r="ISY64" s="191"/>
      <c r="ISZ64" s="191"/>
      <c r="ITA64" s="191"/>
      <c r="ITB64" s="191"/>
      <c r="ITC64" s="191"/>
      <c r="ITD64" s="191"/>
      <c r="ITE64" s="191"/>
      <c r="ITI64" s="191"/>
      <c r="ITJ64" s="191"/>
      <c r="ITK64" s="191"/>
      <c r="ITL64" s="191"/>
      <c r="ITM64" s="191"/>
      <c r="ITN64" s="192"/>
      <c r="ITO64" s="191"/>
      <c r="ITP64" s="191"/>
      <c r="ITQ64" s="191"/>
      <c r="ITR64" s="191"/>
      <c r="ITS64" s="191"/>
      <c r="ITT64" s="191"/>
      <c r="ITU64" s="191"/>
      <c r="ITV64" s="191"/>
      <c r="ITW64" s="191"/>
      <c r="ITX64" s="191"/>
      <c r="IUB64" s="191"/>
      <c r="IUC64" s="191"/>
      <c r="IUD64" s="191"/>
      <c r="IUE64" s="191"/>
      <c r="IUF64" s="191"/>
      <c r="IUG64" s="192"/>
      <c r="IUH64" s="191"/>
      <c r="IUI64" s="191"/>
      <c r="IUJ64" s="191"/>
      <c r="IUK64" s="191"/>
      <c r="IUL64" s="191"/>
      <c r="IUM64" s="191"/>
      <c r="IUN64" s="191"/>
      <c r="IUO64" s="191"/>
      <c r="IUP64" s="191"/>
      <c r="IUQ64" s="191"/>
      <c r="IUU64" s="191"/>
      <c r="IUV64" s="191"/>
      <c r="IUW64" s="191"/>
      <c r="IUX64" s="191"/>
      <c r="IUY64" s="191"/>
      <c r="IUZ64" s="192"/>
      <c r="IVA64" s="191"/>
      <c r="IVB64" s="191"/>
      <c r="IVC64" s="191"/>
      <c r="IVD64" s="191"/>
      <c r="IVE64" s="191"/>
      <c r="IVF64" s="191"/>
      <c r="IVG64" s="191"/>
      <c r="IVH64" s="191"/>
      <c r="IVI64" s="191"/>
      <c r="IVJ64" s="191"/>
      <c r="IVN64" s="191"/>
      <c r="IVO64" s="191"/>
      <c r="IVP64" s="191"/>
      <c r="IVQ64" s="191"/>
      <c r="IVR64" s="191"/>
      <c r="IVS64" s="192"/>
      <c r="IVT64" s="191"/>
      <c r="IVU64" s="191"/>
      <c r="IVV64" s="191"/>
      <c r="IVW64" s="191"/>
      <c r="IVX64" s="191"/>
      <c r="IVY64" s="191"/>
      <c r="IVZ64" s="191"/>
      <c r="IWA64" s="191"/>
      <c r="IWB64" s="191"/>
      <c r="IWC64" s="191"/>
      <c r="IWG64" s="191"/>
      <c r="IWH64" s="191"/>
      <c r="IWI64" s="191"/>
      <c r="IWJ64" s="191"/>
      <c r="IWK64" s="191"/>
      <c r="IWL64" s="192"/>
      <c r="IWM64" s="191"/>
      <c r="IWN64" s="191"/>
      <c r="IWO64" s="191"/>
      <c r="IWP64" s="191"/>
      <c r="IWQ64" s="191"/>
      <c r="IWR64" s="191"/>
      <c r="IWS64" s="191"/>
      <c r="IWT64" s="191"/>
      <c r="IWU64" s="191"/>
      <c r="IWV64" s="191"/>
      <c r="IWZ64" s="191"/>
      <c r="IXA64" s="191"/>
      <c r="IXB64" s="191"/>
      <c r="IXC64" s="191"/>
      <c r="IXD64" s="191"/>
      <c r="IXE64" s="192"/>
      <c r="IXF64" s="191"/>
      <c r="IXG64" s="191"/>
      <c r="IXH64" s="191"/>
      <c r="IXI64" s="191"/>
      <c r="IXJ64" s="191"/>
      <c r="IXK64" s="191"/>
      <c r="IXL64" s="191"/>
      <c r="IXM64" s="191"/>
      <c r="IXN64" s="191"/>
      <c r="IXO64" s="191"/>
      <c r="IXS64" s="191"/>
      <c r="IXT64" s="191"/>
      <c r="IXU64" s="191"/>
      <c r="IXV64" s="191"/>
      <c r="IXW64" s="191"/>
      <c r="IXX64" s="192"/>
      <c r="IXY64" s="191"/>
      <c r="IXZ64" s="191"/>
      <c r="IYA64" s="191"/>
      <c r="IYB64" s="191"/>
      <c r="IYC64" s="191"/>
      <c r="IYD64" s="191"/>
      <c r="IYE64" s="191"/>
      <c r="IYF64" s="191"/>
      <c r="IYG64" s="191"/>
      <c r="IYH64" s="191"/>
      <c r="IYL64" s="191"/>
      <c r="IYM64" s="191"/>
      <c r="IYN64" s="191"/>
      <c r="IYO64" s="191"/>
      <c r="IYP64" s="191"/>
      <c r="IYQ64" s="192"/>
      <c r="IYR64" s="191"/>
      <c r="IYS64" s="191"/>
      <c r="IYT64" s="191"/>
      <c r="IYU64" s="191"/>
      <c r="IYV64" s="191"/>
      <c r="IYW64" s="191"/>
      <c r="IYX64" s="191"/>
      <c r="IYY64" s="191"/>
      <c r="IYZ64" s="191"/>
      <c r="IZA64" s="191"/>
      <c r="IZE64" s="191"/>
      <c r="IZF64" s="191"/>
      <c r="IZG64" s="191"/>
      <c r="IZH64" s="191"/>
      <c r="IZI64" s="191"/>
      <c r="IZJ64" s="192"/>
      <c r="IZK64" s="191"/>
      <c r="IZL64" s="191"/>
      <c r="IZM64" s="191"/>
      <c r="IZN64" s="191"/>
      <c r="IZO64" s="191"/>
      <c r="IZP64" s="191"/>
      <c r="IZQ64" s="191"/>
      <c r="IZR64" s="191"/>
      <c r="IZS64" s="191"/>
      <c r="IZT64" s="191"/>
      <c r="IZX64" s="191"/>
      <c r="IZY64" s="191"/>
      <c r="IZZ64" s="191"/>
      <c r="JAA64" s="191"/>
      <c r="JAB64" s="191"/>
      <c r="JAC64" s="192"/>
      <c r="JAD64" s="191"/>
      <c r="JAE64" s="191"/>
      <c r="JAF64" s="191"/>
      <c r="JAG64" s="191"/>
      <c r="JAH64" s="191"/>
      <c r="JAI64" s="191"/>
      <c r="JAJ64" s="191"/>
      <c r="JAK64" s="191"/>
      <c r="JAL64" s="191"/>
      <c r="JAM64" s="191"/>
      <c r="JAQ64" s="191"/>
      <c r="JAR64" s="191"/>
      <c r="JAS64" s="191"/>
      <c r="JAT64" s="191"/>
      <c r="JAU64" s="191"/>
      <c r="JAV64" s="192"/>
      <c r="JAW64" s="191"/>
      <c r="JAX64" s="191"/>
      <c r="JAY64" s="191"/>
      <c r="JAZ64" s="191"/>
      <c r="JBA64" s="191"/>
      <c r="JBB64" s="191"/>
      <c r="JBC64" s="191"/>
      <c r="JBD64" s="191"/>
      <c r="JBE64" s="191"/>
      <c r="JBF64" s="191"/>
      <c r="JBJ64" s="191"/>
      <c r="JBK64" s="191"/>
      <c r="JBL64" s="191"/>
      <c r="JBM64" s="191"/>
      <c r="JBN64" s="191"/>
      <c r="JBO64" s="192"/>
      <c r="JBP64" s="191"/>
      <c r="JBQ64" s="191"/>
      <c r="JBR64" s="191"/>
      <c r="JBS64" s="191"/>
      <c r="JBT64" s="191"/>
      <c r="JBU64" s="191"/>
      <c r="JBV64" s="191"/>
      <c r="JBW64" s="191"/>
      <c r="JBX64" s="191"/>
      <c r="JBY64" s="191"/>
      <c r="JCC64" s="191"/>
      <c r="JCD64" s="191"/>
      <c r="JCE64" s="191"/>
      <c r="JCF64" s="191"/>
      <c r="JCG64" s="191"/>
      <c r="JCH64" s="192"/>
      <c r="JCI64" s="191"/>
      <c r="JCJ64" s="191"/>
      <c r="JCK64" s="191"/>
      <c r="JCL64" s="191"/>
      <c r="JCM64" s="191"/>
      <c r="JCN64" s="191"/>
      <c r="JCO64" s="191"/>
      <c r="JCP64" s="191"/>
      <c r="JCQ64" s="191"/>
      <c r="JCR64" s="191"/>
      <c r="JCV64" s="191"/>
      <c r="JCW64" s="191"/>
      <c r="JCX64" s="191"/>
      <c r="JCY64" s="191"/>
      <c r="JCZ64" s="191"/>
      <c r="JDA64" s="192"/>
      <c r="JDB64" s="191"/>
      <c r="JDC64" s="191"/>
      <c r="JDD64" s="191"/>
      <c r="JDE64" s="191"/>
      <c r="JDF64" s="191"/>
      <c r="JDG64" s="191"/>
      <c r="JDH64" s="191"/>
      <c r="JDI64" s="191"/>
      <c r="JDJ64" s="191"/>
      <c r="JDK64" s="191"/>
      <c r="JDO64" s="191"/>
      <c r="JDP64" s="191"/>
      <c r="JDQ64" s="191"/>
      <c r="JDR64" s="191"/>
      <c r="JDS64" s="191"/>
      <c r="JDT64" s="192"/>
      <c r="JDU64" s="191"/>
      <c r="JDV64" s="191"/>
      <c r="JDW64" s="191"/>
      <c r="JDX64" s="191"/>
      <c r="JDY64" s="191"/>
      <c r="JDZ64" s="191"/>
      <c r="JEA64" s="191"/>
      <c r="JEB64" s="191"/>
      <c r="JEC64" s="191"/>
      <c r="JED64" s="191"/>
      <c r="JEH64" s="191"/>
      <c r="JEI64" s="191"/>
      <c r="JEJ64" s="191"/>
      <c r="JEK64" s="191"/>
      <c r="JEL64" s="191"/>
      <c r="JEM64" s="192"/>
      <c r="JEN64" s="191"/>
      <c r="JEO64" s="191"/>
      <c r="JEP64" s="191"/>
      <c r="JEQ64" s="191"/>
      <c r="JER64" s="191"/>
      <c r="JES64" s="191"/>
      <c r="JET64" s="191"/>
      <c r="JEU64" s="191"/>
      <c r="JEV64" s="191"/>
      <c r="JEW64" s="191"/>
      <c r="JFA64" s="191"/>
      <c r="JFB64" s="191"/>
      <c r="JFC64" s="191"/>
      <c r="JFD64" s="191"/>
      <c r="JFE64" s="191"/>
      <c r="JFF64" s="192"/>
      <c r="JFG64" s="191"/>
      <c r="JFH64" s="191"/>
      <c r="JFI64" s="191"/>
      <c r="JFJ64" s="191"/>
      <c r="JFK64" s="191"/>
      <c r="JFL64" s="191"/>
      <c r="JFM64" s="191"/>
      <c r="JFN64" s="191"/>
      <c r="JFO64" s="191"/>
      <c r="JFP64" s="191"/>
      <c r="JFT64" s="191"/>
      <c r="JFU64" s="191"/>
      <c r="JFV64" s="191"/>
      <c r="JFW64" s="191"/>
      <c r="JFX64" s="191"/>
      <c r="JFY64" s="192"/>
      <c r="JFZ64" s="191"/>
      <c r="JGA64" s="191"/>
      <c r="JGB64" s="191"/>
      <c r="JGC64" s="191"/>
      <c r="JGD64" s="191"/>
      <c r="JGE64" s="191"/>
      <c r="JGF64" s="191"/>
      <c r="JGG64" s="191"/>
      <c r="JGH64" s="191"/>
      <c r="JGI64" s="191"/>
      <c r="JGM64" s="191"/>
      <c r="JGN64" s="191"/>
      <c r="JGO64" s="191"/>
      <c r="JGP64" s="191"/>
      <c r="JGQ64" s="191"/>
      <c r="JGR64" s="192"/>
      <c r="JGS64" s="191"/>
      <c r="JGT64" s="191"/>
      <c r="JGU64" s="191"/>
      <c r="JGV64" s="191"/>
      <c r="JGW64" s="191"/>
      <c r="JGX64" s="191"/>
      <c r="JGY64" s="191"/>
      <c r="JGZ64" s="191"/>
      <c r="JHA64" s="191"/>
      <c r="JHB64" s="191"/>
      <c r="JHF64" s="191"/>
      <c r="JHG64" s="191"/>
      <c r="JHH64" s="191"/>
      <c r="JHI64" s="191"/>
      <c r="JHJ64" s="191"/>
      <c r="JHK64" s="192"/>
      <c r="JHL64" s="191"/>
      <c r="JHM64" s="191"/>
      <c r="JHN64" s="191"/>
      <c r="JHO64" s="191"/>
      <c r="JHP64" s="191"/>
      <c r="JHQ64" s="191"/>
      <c r="JHR64" s="191"/>
      <c r="JHS64" s="191"/>
      <c r="JHT64" s="191"/>
      <c r="JHU64" s="191"/>
      <c r="JHY64" s="191"/>
      <c r="JHZ64" s="191"/>
      <c r="JIA64" s="191"/>
      <c r="JIB64" s="191"/>
      <c r="JIC64" s="191"/>
      <c r="JID64" s="192"/>
      <c r="JIE64" s="191"/>
      <c r="JIF64" s="191"/>
      <c r="JIG64" s="191"/>
      <c r="JIH64" s="191"/>
      <c r="JII64" s="191"/>
      <c r="JIJ64" s="191"/>
      <c r="JIK64" s="191"/>
      <c r="JIL64" s="191"/>
      <c r="JIM64" s="191"/>
      <c r="JIN64" s="191"/>
      <c r="JIR64" s="191"/>
      <c r="JIS64" s="191"/>
      <c r="JIT64" s="191"/>
      <c r="JIU64" s="191"/>
      <c r="JIV64" s="191"/>
      <c r="JIW64" s="192"/>
      <c r="JIX64" s="191"/>
      <c r="JIY64" s="191"/>
      <c r="JIZ64" s="191"/>
      <c r="JJA64" s="191"/>
      <c r="JJB64" s="191"/>
      <c r="JJC64" s="191"/>
      <c r="JJD64" s="191"/>
      <c r="JJE64" s="191"/>
      <c r="JJF64" s="191"/>
      <c r="JJG64" s="191"/>
      <c r="JJK64" s="191"/>
      <c r="JJL64" s="191"/>
      <c r="JJM64" s="191"/>
      <c r="JJN64" s="191"/>
      <c r="JJO64" s="191"/>
      <c r="JJP64" s="192"/>
      <c r="JJQ64" s="191"/>
      <c r="JJR64" s="191"/>
      <c r="JJS64" s="191"/>
      <c r="JJT64" s="191"/>
      <c r="JJU64" s="191"/>
      <c r="JJV64" s="191"/>
      <c r="JJW64" s="191"/>
      <c r="JJX64" s="191"/>
      <c r="JJY64" s="191"/>
      <c r="JJZ64" s="191"/>
      <c r="JKD64" s="191"/>
      <c r="JKE64" s="191"/>
      <c r="JKF64" s="191"/>
      <c r="JKG64" s="191"/>
      <c r="JKH64" s="191"/>
      <c r="JKI64" s="192"/>
      <c r="JKJ64" s="191"/>
      <c r="JKK64" s="191"/>
      <c r="JKL64" s="191"/>
      <c r="JKM64" s="191"/>
      <c r="JKN64" s="191"/>
      <c r="JKO64" s="191"/>
      <c r="JKP64" s="191"/>
      <c r="JKQ64" s="191"/>
      <c r="JKR64" s="191"/>
      <c r="JKS64" s="191"/>
      <c r="JKW64" s="191"/>
      <c r="JKX64" s="191"/>
      <c r="JKY64" s="191"/>
      <c r="JKZ64" s="191"/>
      <c r="JLA64" s="191"/>
      <c r="JLB64" s="192"/>
      <c r="JLC64" s="191"/>
      <c r="JLD64" s="191"/>
      <c r="JLE64" s="191"/>
      <c r="JLF64" s="191"/>
      <c r="JLG64" s="191"/>
      <c r="JLH64" s="191"/>
      <c r="JLI64" s="191"/>
      <c r="JLJ64" s="191"/>
      <c r="JLK64" s="191"/>
      <c r="JLL64" s="191"/>
      <c r="JLP64" s="191"/>
      <c r="JLQ64" s="191"/>
      <c r="JLR64" s="191"/>
      <c r="JLS64" s="191"/>
      <c r="JLT64" s="191"/>
      <c r="JLU64" s="192"/>
      <c r="JLV64" s="191"/>
      <c r="JLW64" s="191"/>
      <c r="JLX64" s="191"/>
      <c r="JLY64" s="191"/>
      <c r="JLZ64" s="191"/>
      <c r="JMA64" s="191"/>
      <c r="JMB64" s="191"/>
      <c r="JMC64" s="191"/>
      <c r="JMD64" s="191"/>
      <c r="JME64" s="191"/>
      <c r="JMI64" s="191"/>
      <c r="JMJ64" s="191"/>
      <c r="JMK64" s="191"/>
      <c r="JML64" s="191"/>
      <c r="JMM64" s="191"/>
      <c r="JMN64" s="192"/>
      <c r="JMO64" s="191"/>
      <c r="JMP64" s="191"/>
      <c r="JMQ64" s="191"/>
      <c r="JMR64" s="191"/>
      <c r="JMS64" s="191"/>
      <c r="JMT64" s="191"/>
      <c r="JMU64" s="191"/>
      <c r="JMV64" s="191"/>
      <c r="JMW64" s="191"/>
      <c r="JMX64" s="191"/>
      <c r="JNB64" s="191"/>
      <c r="JNC64" s="191"/>
      <c r="JND64" s="191"/>
      <c r="JNE64" s="191"/>
      <c r="JNF64" s="191"/>
      <c r="JNG64" s="192"/>
      <c r="JNH64" s="191"/>
      <c r="JNI64" s="191"/>
      <c r="JNJ64" s="191"/>
      <c r="JNK64" s="191"/>
      <c r="JNL64" s="191"/>
      <c r="JNM64" s="191"/>
      <c r="JNN64" s="191"/>
      <c r="JNO64" s="191"/>
      <c r="JNP64" s="191"/>
      <c r="JNQ64" s="191"/>
      <c r="JNU64" s="191"/>
      <c r="JNV64" s="191"/>
      <c r="JNW64" s="191"/>
      <c r="JNX64" s="191"/>
      <c r="JNY64" s="191"/>
      <c r="JNZ64" s="192"/>
      <c r="JOA64" s="191"/>
      <c r="JOB64" s="191"/>
      <c r="JOC64" s="191"/>
      <c r="JOD64" s="191"/>
      <c r="JOE64" s="191"/>
      <c r="JOF64" s="191"/>
      <c r="JOG64" s="191"/>
      <c r="JOH64" s="191"/>
      <c r="JOI64" s="191"/>
      <c r="JOJ64" s="191"/>
      <c r="JON64" s="191"/>
      <c r="JOO64" s="191"/>
      <c r="JOP64" s="191"/>
      <c r="JOQ64" s="191"/>
      <c r="JOR64" s="191"/>
      <c r="JOS64" s="192"/>
      <c r="JOT64" s="191"/>
      <c r="JOU64" s="191"/>
      <c r="JOV64" s="191"/>
      <c r="JOW64" s="191"/>
      <c r="JOX64" s="191"/>
      <c r="JOY64" s="191"/>
      <c r="JOZ64" s="191"/>
      <c r="JPA64" s="191"/>
      <c r="JPB64" s="191"/>
      <c r="JPC64" s="191"/>
      <c r="JPG64" s="191"/>
      <c r="JPH64" s="191"/>
      <c r="JPI64" s="191"/>
      <c r="JPJ64" s="191"/>
      <c r="JPK64" s="191"/>
      <c r="JPL64" s="192"/>
      <c r="JPM64" s="191"/>
      <c r="JPN64" s="191"/>
      <c r="JPO64" s="191"/>
      <c r="JPP64" s="191"/>
      <c r="JPQ64" s="191"/>
      <c r="JPR64" s="191"/>
      <c r="JPS64" s="191"/>
      <c r="JPT64" s="191"/>
      <c r="JPU64" s="191"/>
      <c r="JPV64" s="191"/>
      <c r="JPZ64" s="191"/>
      <c r="JQA64" s="191"/>
      <c r="JQB64" s="191"/>
      <c r="JQC64" s="191"/>
      <c r="JQD64" s="191"/>
      <c r="JQE64" s="192"/>
      <c r="JQF64" s="191"/>
      <c r="JQG64" s="191"/>
      <c r="JQH64" s="191"/>
      <c r="JQI64" s="191"/>
      <c r="JQJ64" s="191"/>
      <c r="JQK64" s="191"/>
      <c r="JQL64" s="191"/>
      <c r="JQM64" s="191"/>
      <c r="JQN64" s="191"/>
      <c r="JQO64" s="191"/>
      <c r="JQS64" s="191"/>
      <c r="JQT64" s="191"/>
      <c r="JQU64" s="191"/>
      <c r="JQV64" s="191"/>
      <c r="JQW64" s="191"/>
      <c r="JQX64" s="192"/>
      <c r="JQY64" s="191"/>
      <c r="JQZ64" s="191"/>
      <c r="JRA64" s="191"/>
      <c r="JRB64" s="191"/>
      <c r="JRC64" s="191"/>
      <c r="JRD64" s="191"/>
      <c r="JRE64" s="191"/>
      <c r="JRF64" s="191"/>
      <c r="JRG64" s="191"/>
      <c r="JRH64" s="191"/>
      <c r="JRL64" s="191"/>
      <c r="JRM64" s="191"/>
      <c r="JRN64" s="191"/>
      <c r="JRO64" s="191"/>
      <c r="JRP64" s="191"/>
      <c r="JRQ64" s="192"/>
      <c r="JRR64" s="191"/>
      <c r="JRS64" s="191"/>
      <c r="JRT64" s="191"/>
      <c r="JRU64" s="191"/>
      <c r="JRV64" s="191"/>
      <c r="JRW64" s="191"/>
      <c r="JRX64" s="191"/>
      <c r="JRY64" s="191"/>
      <c r="JRZ64" s="191"/>
      <c r="JSA64" s="191"/>
      <c r="JSE64" s="191"/>
      <c r="JSF64" s="191"/>
      <c r="JSG64" s="191"/>
      <c r="JSH64" s="191"/>
      <c r="JSI64" s="191"/>
      <c r="JSJ64" s="192"/>
      <c r="JSK64" s="191"/>
      <c r="JSL64" s="191"/>
      <c r="JSM64" s="191"/>
      <c r="JSN64" s="191"/>
      <c r="JSO64" s="191"/>
      <c r="JSP64" s="191"/>
      <c r="JSQ64" s="191"/>
      <c r="JSR64" s="191"/>
      <c r="JSS64" s="191"/>
      <c r="JST64" s="191"/>
      <c r="JSX64" s="191"/>
      <c r="JSY64" s="191"/>
      <c r="JSZ64" s="191"/>
      <c r="JTA64" s="191"/>
      <c r="JTB64" s="191"/>
      <c r="JTC64" s="192"/>
      <c r="JTD64" s="191"/>
      <c r="JTE64" s="191"/>
      <c r="JTF64" s="191"/>
      <c r="JTG64" s="191"/>
      <c r="JTH64" s="191"/>
      <c r="JTI64" s="191"/>
      <c r="JTJ64" s="191"/>
      <c r="JTK64" s="191"/>
      <c r="JTL64" s="191"/>
      <c r="JTM64" s="191"/>
      <c r="JTQ64" s="191"/>
      <c r="JTR64" s="191"/>
      <c r="JTS64" s="191"/>
      <c r="JTT64" s="191"/>
      <c r="JTU64" s="191"/>
      <c r="JTV64" s="192"/>
      <c r="JTW64" s="191"/>
      <c r="JTX64" s="191"/>
      <c r="JTY64" s="191"/>
      <c r="JTZ64" s="191"/>
      <c r="JUA64" s="191"/>
      <c r="JUB64" s="191"/>
      <c r="JUC64" s="191"/>
      <c r="JUD64" s="191"/>
      <c r="JUE64" s="191"/>
      <c r="JUF64" s="191"/>
      <c r="JUJ64" s="191"/>
      <c r="JUK64" s="191"/>
      <c r="JUL64" s="191"/>
      <c r="JUM64" s="191"/>
      <c r="JUN64" s="191"/>
      <c r="JUO64" s="192"/>
      <c r="JUP64" s="191"/>
      <c r="JUQ64" s="191"/>
      <c r="JUR64" s="191"/>
      <c r="JUS64" s="191"/>
      <c r="JUT64" s="191"/>
      <c r="JUU64" s="191"/>
      <c r="JUV64" s="191"/>
      <c r="JUW64" s="191"/>
      <c r="JUX64" s="191"/>
      <c r="JUY64" s="191"/>
      <c r="JVC64" s="191"/>
      <c r="JVD64" s="191"/>
      <c r="JVE64" s="191"/>
      <c r="JVF64" s="191"/>
      <c r="JVG64" s="191"/>
      <c r="JVH64" s="192"/>
      <c r="JVI64" s="191"/>
      <c r="JVJ64" s="191"/>
      <c r="JVK64" s="191"/>
      <c r="JVL64" s="191"/>
      <c r="JVM64" s="191"/>
      <c r="JVN64" s="191"/>
      <c r="JVO64" s="191"/>
      <c r="JVP64" s="191"/>
      <c r="JVQ64" s="191"/>
      <c r="JVR64" s="191"/>
      <c r="JVV64" s="191"/>
      <c r="JVW64" s="191"/>
      <c r="JVX64" s="191"/>
      <c r="JVY64" s="191"/>
      <c r="JVZ64" s="191"/>
      <c r="JWA64" s="192"/>
      <c r="JWB64" s="191"/>
      <c r="JWC64" s="191"/>
      <c r="JWD64" s="191"/>
      <c r="JWE64" s="191"/>
      <c r="JWF64" s="191"/>
      <c r="JWG64" s="191"/>
      <c r="JWH64" s="191"/>
      <c r="JWI64" s="191"/>
      <c r="JWJ64" s="191"/>
      <c r="JWK64" s="191"/>
      <c r="JWO64" s="191"/>
      <c r="JWP64" s="191"/>
      <c r="JWQ64" s="191"/>
      <c r="JWR64" s="191"/>
      <c r="JWS64" s="191"/>
      <c r="JWT64" s="192"/>
      <c r="JWU64" s="191"/>
      <c r="JWV64" s="191"/>
      <c r="JWW64" s="191"/>
      <c r="JWX64" s="191"/>
      <c r="JWY64" s="191"/>
      <c r="JWZ64" s="191"/>
      <c r="JXA64" s="191"/>
      <c r="JXB64" s="191"/>
      <c r="JXC64" s="191"/>
      <c r="JXD64" s="191"/>
      <c r="JXH64" s="191"/>
      <c r="JXI64" s="191"/>
      <c r="JXJ64" s="191"/>
      <c r="JXK64" s="191"/>
      <c r="JXL64" s="191"/>
      <c r="JXM64" s="192"/>
      <c r="JXN64" s="191"/>
      <c r="JXO64" s="191"/>
      <c r="JXP64" s="191"/>
      <c r="JXQ64" s="191"/>
      <c r="JXR64" s="191"/>
      <c r="JXS64" s="191"/>
      <c r="JXT64" s="191"/>
      <c r="JXU64" s="191"/>
      <c r="JXV64" s="191"/>
      <c r="JXW64" s="191"/>
      <c r="JYA64" s="191"/>
      <c r="JYB64" s="191"/>
      <c r="JYC64" s="191"/>
      <c r="JYD64" s="191"/>
      <c r="JYE64" s="191"/>
      <c r="JYF64" s="192"/>
      <c r="JYG64" s="191"/>
      <c r="JYH64" s="191"/>
      <c r="JYI64" s="191"/>
      <c r="JYJ64" s="191"/>
      <c r="JYK64" s="191"/>
      <c r="JYL64" s="191"/>
      <c r="JYM64" s="191"/>
      <c r="JYN64" s="191"/>
      <c r="JYO64" s="191"/>
      <c r="JYP64" s="191"/>
      <c r="JYT64" s="191"/>
      <c r="JYU64" s="191"/>
      <c r="JYV64" s="191"/>
      <c r="JYW64" s="191"/>
      <c r="JYX64" s="191"/>
      <c r="JYY64" s="192"/>
      <c r="JYZ64" s="191"/>
      <c r="JZA64" s="191"/>
      <c r="JZB64" s="191"/>
      <c r="JZC64" s="191"/>
      <c r="JZD64" s="191"/>
      <c r="JZE64" s="191"/>
      <c r="JZF64" s="191"/>
      <c r="JZG64" s="191"/>
      <c r="JZH64" s="191"/>
      <c r="JZI64" s="191"/>
      <c r="JZM64" s="191"/>
      <c r="JZN64" s="191"/>
      <c r="JZO64" s="191"/>
      <c r="JZP64" s="191"/>
      <c r="JZQ64" s="191"/>
      <c r="JZR64" s="192"/>
      <c r="JZS64" s="191"/>
      <c r="JZT64" s="191"/>
      <c r="JZU64" s="191"/>
      <c r="JZV64" s="191"/>
      <c r="JZW64" s="191"/>
      <c r="JZX64" s="191"/>
      <c r="JZY64" s="191"/>
      <c r="JZZ64" s="191"/>
      <c r="KAA64" s="191"/>
      <c r="KAB64" s="191"/>
      <c r="KAF64" s="191"/>
      <c r="KAG64" s="191"/>
      <c r="KAH64" s="191"/>
      <c r="KAI64" s="191"/>
      <c r="KAJ64" s="191"/>
      <c r="KAK64" s="192"/>
      <c r="KAL64" s="191"/>
      <c r="KAM64" s="191"/>
      <c r="KAN64" s="191"/>
      <c r="KAO64" s="191"/>
      <c r="KAP64" s="191"/>
      <c r="KAQ64" s="191"/>
      <c r="KAR64" s="191"/>
      <c r="KAS64" s="191"/>
      <c r="KAT64" s="191"/>
      <c r="KAU64" s="191"/>
      <c r="KAY64" s="191"/>
      <c r="KAZ64" s="191"/>
      <c r="KBA64" s="191"/>
      <c r="KBB64" s="191"/>
      <c r="KBC64" s="191"/>
      <c r="KBD64" s="192"/>
      <c r="KBE64" s="191"/>
      <c r="KBF64" s="191"/>
      <c r="KBG64" s="191"/>
      <c r="KBH64" s="191"/>
      <c r="KBI64" s="191"/>
      <c r="KBJ64" s="191"/>
      <c r="KBK64" s="191"/>
      <c r="KBL64" s="191"/>
      <c r="KBM64" s="191"/>
      <c r="KBN64" s="191"/>
      <c r="KBR64" s="191"/>
      <c r="KBS64" s="191"/>
      <c r="KBT64" s="191"/>
      <c r="KBU64" s="191"/>
      <c r="KBV64" s="191"/>
      <c r="KBW64" s="192"/>
      <c r="KBX64" s="191"/>
      <c r="KBY64" s="191"/>
      <c r="KBZ64" s="191"/>
      <c r="KCA64" s="191"/>
      <c r="KCB64" s="191"/>
      <c r="KCC64" s="191"/>
      <c r="KCD64" s="191"/>
      <c r="KCE64" s="191"/>
      <c r="KCF64" s="191"/>
      <c r="KCG64" s="191"/>
      <c r="KCK64" s="191"/>
      <c r="KCL64" s="191"/>
      <c r="KCM64" s="191"/>
      <c r="KCN64" s="191"/>
      <c r="KCO64" s="191"/>
      <c r="KCP64" s="192"/>
      <c r="KCQ64" s="191"/>
      <c r="KCR64" s="191"/>
      <c r="KCS64" s="191"/>
      <c r="KCT64" s="191"/>
      <c r="KCU64" s="191"/>
      <c r="KCV64" s="191"/>
      <c r="KCW64" s="191"/>
      <c r="KCX64" s="191"/>
      <c r="KCY64" s="191"/>
      <c r="KCZ64" s="191"/>
      <c r="KDD64" s="191"/>
      <c r="KDE64" s="191"/>
      <c r="KDF64" s="191"/>
      <c r="KDG64" s="191"/>
      <c r="KDH64" s="191"/>
      <c r="KDI64" s="192"/>
      <c r="KDJ64" s="191"/>
      <c r="KDK64" s="191"/>
      <c r="KDL64" s="191"/>
      <c r="KDM64" s="191"/>
      <c r="KDN64" s="191"/>
      <c r="KDO64" s="191"/>
      <c r="KDP64" s="191"/>
      <c r="KDQ64" s="191"/>
      <c r="KDR64" s="191"/>
      <c r="KDS64" s="191"/>
      <c r="KDW64" s="191"/>
      <c r="KDX64" s="191"/>
      <c r="KDY64" s="191"/>
      <c r="KDZ64" s="191"/>
      <c r="KEA64" s="191"/>
      <c r="KEB64" s="192"/>
      <c r="KEC64" s="191"/>
      <c r="KED64" s="191"/>
      <c r="KEE64" s="191"/>
      <c r="KEF64" s="191"/>
      <c r="KEG64" s="191"/>
      <c r="KEH64" s="191"/>
      <c r="KEI64" s="191"/>
      <c r="KEJ64" s="191"/>
      <c r="KEK64" s="191"/>
      <c r="KEL64" s="191"/>
      <c r="KEP64" s="191"/>
      <c r="KEQ64" s="191"/>
      <c r="KER64" s="191"/>
      <c r="KES64" s="191"/>
      <c r="KET64" s="191"/>
      <c r="KEU64" s="192"/>
      <c r="KEV64" s="191"/>
      <c r="KEW64" s="191"/>
      <c r="KEX64" s="191"/>
      <c r="KEY64" s="191"/>
      <c r="KEZ64" s="191"/>
      <c r="KFA64" s="191"/>
      <c r="KFB64" s="191"/>
      <c r="KFC64" s="191"/>
      <c r="KFD64" s="191"/>
      <c r="KFE64" s="191"/>
      <c r="KFI64" s="191"/>
      <c r="KFJ64" s="191"/>
      <c r="KFK64" s="191"/>
      <c r="KFL64" s="191"/>
      <c r="KFM64" s="191"/>
      <c r="KFN64" s="192"/>
      <c r="KFO64" s="191"/>
      <c r="KFP64" s="191"/>
      <c r="KFQ64" s="191"/>
      <c r="KFR64" s="191"/>
      <c r="KFS64" s="191"/>
      <c r="KFT64" s="191"/>
      <c r="KFU64" s="191"/>
      <c r="KFV64" s="191"/>
      <c r="KFW64" s="191"/>
      <c r="KFX64" s="191"/>
      <c r="KGB64" s="191"/>
      <c r="KGC64" s="191"/>
      <c r="KGD64" s="191"/>
      <c r="KGE64" s="191"/>
      <c r="KGF64" s="191"/>
      <c r="KGG64" s="192"/>
      <c r="KGH64" s="191"/>
      <c r="KGI64" s="191"/>
      <c r="KGJ64" s="191"/>
      <c r="KGK64" s="191"/>
      <c r="KGL64" s="191"/>
      <c r="KGM64" s="191"/>
      <c r="KGN64" s="191"/>
      <c r="KGO64" s="191"/>
      <c r="KGP64" s="191"/>
      <c r="KGQ64" s="191"/>
      <c r="KGU64" s="191"/>
      <c r="KGV64" s="191"/>
      <c r="KGW64" s="191"/>
      <c r="KGX64" s="191"/>
      <c r="KGY64" s="191"/>
      <c r="KGZ64" s="192"/>
      <c r="KHA64" s="191"/>
      <c r="KHB64" s="191"/>
      <c r="KHC64" s="191"/>
      <c r="KHD64" s="191"/>
      <c r="KHE64" s="191"/>
      <c r="KHF64" s="191"/>
      <c r="KHG64" s="191"/>
      <c r="KHH64" s="191"/>
      <c r="KHI64" s="191"/>
      <c r="KHJ64" s="191"/>
      <c r="KHN64" s="191"/>
      <c r="KHO64" s="191"/>
      <c r="KHP64" s="191"/>
      <c r="KHQ64" s="191"/>
      <c r="KHR64" s="191"/>
      <c r="KHS64" s="192"/>
      <c r="KHT64" s="191"/>
      <c r="KHU64" s="191"/>
      <c r="KHV64" s="191"/>
      <c r="KHW64" s="191"/>
      <c r="KHX64" s="191"/>
      <c r="KHY64" s="191"/>
      <c r="KHZ64" s="191"/>
      <c r="KIA64" s="191"/>
      <c r="KIB64" s="191"/>
      <c r="KIC64" s="191"/>
      <c r="KIG64" s="191"/>
      <c r="KIH64" s="191"/>
      <c r="KII64" s="191"/>
      <c r="KIJ64" s="191"/>
      <c r="KIK64" s="191"/>
      <c r="KIL64" s="192"/>
      <c r="KIM64" s="191"/>
      <c r="KIN64" s="191"/>
      <c r="KIO64" s="191"/>
      <c r="KIP64" s="191"/>
      <c r="KIQ64" s="191"/>
      <c r="KIR64" s="191"/>
      <c r="KIS64" s="191"/>
      <c r="KIT64" s="191"/>
      <c r="KIU64" s="191"/>
      <c r="KIV64" s="191"/>
      <c r="KIZ64" s="191"/>
      <c r="KJA64" s="191"/>
      <c r="KJB64" s="191"/>
      <c r="KJC64" s="191"/>
      <c r="KJD64" s="191"/>
      <c r="KJE64" s="192"/>
      <c r="KJF64" s="191"/>
      <c r="KJG64" s="191"/>
      <c r="KJH64" s="191"/>
      <c r="KJI64" s="191"/>
      <c r="KJJ64" s="191"/>
      <c r="KJK64" s="191"/>
      <c r="KJL64" s="191"/>
      <c r="KJM64" s="191"/>
      <c r="KJN64" s="191"/>
      <c r="KJO64" s="191"/>
      <c r="KJS64" s="191"/>
      <c r="KJT64" s="191"/>
      <c r="KJU64" s="191"/>
      <c r="KJV64" s="191"/>
      <c r="KJW64" s="191"/>
      <c r="KJX64" s="192"/>
      <c r="KJY64" s="191"/>
      <c r="KJZ64" s="191"/>
      <c r="KKA64" s="191"/>
      <c r="KKB64" s="191"/>
      <c r="KKC64" s="191"/>
      <c r="KKD64" s="191"/>
      <c r="KKE64" s="191"/>
      <c r="KKF64" s="191"/>
      <c r="KKG64" s="191"/>
      <c r="KKH64" s="191"/>
      <c r="KKL64" s="191"/>
      <c r="KKM64" s="191"/>
      <c r="KKN64" s="191"/>
      <c r="KKO64" s="191"/>
      <c r="KKP64" s="191"/>
      <c r="KKQ64" s="192"/>
      <c r="KKR64" s="191"/>
      <c r="KKS64" s="191"/>
      <c r="KKT64" s="191"/>
      <c r="KKU64" s="191"/>
      <c r="KKV64" s="191"/>
      <c r="KKW64" s="191"/>
      <c r="KKX64" s="191"/>
      <c r="KKY64" s="191"/>
      <c r="KKZ64" s="191"/>
      <c r="KLA64" s="191"/>
      <c r="KLE64" s="191"/>
      <c r="KLF64" s="191"/>
      <c r="KLG64" s="191"/>
      <c r="KLH64" s="191"/>
      <c r="KLI64" s="191"/>
      <c r="KLJ64" s="192"/>
      <c r="KLK64" s="191"/>
      <c r="KLL64" s="191"/>
      <c r="KLM64" s="191"/>
      <c r="KLN64" s="191"/>
      <c r="KLO64" s="191"/>
      <c r="KLP64" s="191"/>
      <c r="KLQ64" s="191"/>
      <c r="KLR64" s="191"/>
      <c r="KLS64" s="191"/>
      <c r="KLT64" s="191"/>
      <c r="KLX64" s="191"/>
      <c r="KLY64" s="191"/>
      <c r="KLZ64" s="191"/>
      <c r="KMA64" s="191"/>
      <c r="KMB64" s="191"/>
      <c r="KMC64" s="192"/>
      <c r="KMD64" s="191"/>
      <c r="KME64" s="191"/>
      <c r="KMF64" s="191"/>
      <c r="KMG64" s="191"/>
      <c r="KMH64" s="191"/>
      <c r="KMI64" s="191"/>
      <c r="KMJ64" s="191"/>
      <c r="KMK64" s="191"/>
      <c r="KML64" s="191"/>
      <c r="KMM64" s="191"/>
      <c r="KMQ64" s="191"/>
      <c r="KMR64" s="191"/>
      <c r="KMS64" s="191"/>
      <c r="KMT64" s="191"/>
      <c r="KMU64" s="191"/>
      <c r="KMV64" s="192"/>
      <c r="KMW64" s="191"/>
      <c r="KMX64" s="191"/>
      <c r="KMY64" s="191"/>
      <c r="KMZ64" s="191"/>
      <c r="KNA64" s="191"/>
      <c r="KNB64" s="191"/>
      <c r="KNC64" s="191"/>
      <c r="KND64" s="191"/>
      <c r="KNE64" s="191"/>
      <c r="KNF64" s="191"/>
      <c r="KNJ64" s="191"/>
      <c r="KNK64" s="191"/>
      <c r="KNL64" s="191"/>
      <c r="KNM64" s="191"/>
      <c r="KNN64" s="191"/>
      <c r="KNO64" s="192"/>
      <c r="KNP64" s="191"/>
      <c r="KNQ64" s="191"/>
      <c r="KNR64" s="191"/>
      <c r="KNS64" s="191"/>
      <c r="KNT64" s="191"/>
      <c r="KNU64" s="191"/>
      <c r="KNV64" s="191"/>
      <c r="KNW64" s="191"/>
      <c r="KNX64" s="191"/>
      <c r="KNY64" s="191"/>
      <c r="KOC64" s="191"/>
      <c r="KOD64" s="191"/>
      <c r="KOE64" s="191"/>
      <c r="KOF64" s="191"/>
      <c r="KOG64" s="191"/>
      <c r="KOH64" s="192"/>
      <c r="KOI64" s="191"/>
      <c r="KOJ64" s="191"/>
      <c r="KOK64" s="191"/>
      <c r="KOL64" s="191"/>
      <c r="KOM64" s="191"/>
      <c r="KON64" s="191"/>
      <c r="KOO64" s="191"/>
      <c r="KOP64" s="191"/>
      <c r="KOQ64" s="191"/>
      <c r="KOR64" s="191"/>
      <c r="KOV64" s="191"/>
      <c r="KOW64" s="191"/>
      <c r="KOX64" s="191"/>
      <c r="KOY64" s="191"/>
      <c r="KOZ64" s="191"/>
      <c r="KPA64" s="192"/>
      <c r="KPB64" s="191"/>
      <c r="KPC64" s="191"/>
      <c r="KPD64" s="191"/>
      <c r="KPE64" s="191"/>
      <c r="KPF64" s="191"/>
      <c r="KPG64" s="191"/>
      <c r="KPH64" s="191"/>
      <c r="KPI64" s="191"/>
      <c r="KPJ64" s="191"/>
      <c r="KPK64" s="191"/>
      <c r="KPO64" s="191"/>
      <c r="KPP64" s="191"/>
      <c r="KPQ64" s="191"/>
      <c r="KPR64" s="191"/>
      <c r="KPS64" s="191"/>
      <c r="KPT64" s="192"/>
      <c r="KPU64" s="191"/>
      <c r="KPV64" s="191"/>
      <c r="KPW64" s="191"/>
      <c r="KPX64" s="191"/>
      <c r="KPY64" s="191"/>
      <c r="KPZ64" s="191"/>
      <c r="KQA64" s="191"/>
      <c r="KQB64" s="191"/>
      <c r="KQC64" s="191"/>
      <c r="KQD64" s="191"/>
      <c r="KQH64" s="191"/>
      <c r="KQI64" s="191"/>
      <c r="KQJ64" s="191"/>
      <c r="KQK64" s="191"/>
      <c r="KQL64" s="191"/>
      <c r="KQM64" s="192"/>
      <c r="KQN64" s="191"/>
      <c r="KQO64" s="191"/>
      <c r="KQP64" s="191"/>
      <c r="KQQ64" s="191"/>
      <c r="KQR64" s="191"/>
      <c r="KQS64" s="191"/>
      <c r="KQT64" s="191"/>
      <c r="KQU64" s="191"/>
      <c r="KQV64" s="191"/>
      <c r="KQW64" s="191"/>
      <c r="KRA64" s="191"/>
      <c r="KRB64" s="191"/>
      <c r="KRC64" s="191"/>
      <c r="KRD64" s="191"/>
      <c r="KRE64" s="191"/>
      <c r="KRF64" s="192"/>
      <c r="KRG64" s="191"/>
      <c r="KRH64" s="191"/>
      <c r="KRI64" s="191"/>
      <c r="KRJ64" s="191"/>
      <c r="KRK64" s="191"/>
      <c r="KRL64" s="191"/>
      <c r="KRM64" s="191"/>
      <c r="KRN64" s="191"/>
      <c r="KRO64" s="191"/>
      <c r="KRP64" s="191"/>
      <c r="KRT64" s="191"/>
      <c r="KRU64" s="191"/>
      <c r="KRV64" s="191"/>
      <c r="KRW64" s="191"/>
      <c r="KRX64" s="191"/>
      <c r="KRY64" s="192"/>
      <c r="KRZ64" s="191"/>
      <c r="KSA64" s="191"/>
      <c r="KSB64" s="191"/>
      <c r="KSC64" s="191"/>
      <c r="KSD64" s="191"/>
      <c r="KSE64" s="191"/>
      <c r="KSF64" s="191"/>
      <c r="KSG64" s="191"/>
      <c r="KSH64" s="191"/>
      <c r="KSI64" s="191"/>
      <c r="KSM64" s="191"/>
      <c r="KSN64" s="191"/>
      <c r="KSO64" s="191"/>
      <c r="KSP64" s="191"/>
      <c r="KSQ64" s="191"/>
      <c r="KSR64" s="192"/>
      <c r="KSS64" s="191"/>
      <c r="KST64" s="191"/>
      <c r="KSU64" s="191"/>
      <c r="KSV64" s="191"/>
      <c r="KSW64" s="191"/>
      <c r="KSX64" s="191"/>
      <c r="KSY64" s="191"/>
      <c r="KSZ64" s="191"/>
      <c r="KTA64" s="191"/>
      <c r="KTB64" s="191"/>
      <c r="KTF64" s="191"/>
      <c r="KTG64" s="191"/>
      <c r="KTH64" s="191"/>
      <c r="KTI64" s="191"/>
      <c r="KTJ64" s="191"/>
      <c r="KTK64" s="192"/>
      <c r="KTL64" s="191"/>
      <c r="KTM64" s="191"/>
      <c r="KTN64" s="191"/>
      <c r="KTO64" s="191"/>
      <c r="KTP64" s="191"/>
      <c r="KTQ64" s="191"/>
      <c r="KTR64" s="191"/>
      <c r="KTS64" s="191"/>
      <c r="KTT64" s="191"/>
      <c r="KTU64" s="191"/>
      <c r="KTY64" s="191"/>
      <c r="KTZ64" s="191"/>
      <c r="KUA64" s="191"/>
      <c r="KUB64" s="191"/>
      <c r="KUC64" s="191"/>
      <c r="KUD64" s="192"/>
      <c r="KUE64" s="191"/>
      <c r="KUF64" s="191"/>
      <c r="KUG64" s="191"/>
      <c r="KUH64" s="191"/>
      <c r="KUI64" s="191"/>
      <c r="KUJ64" s="191"/>
      <c r="KUK64" s="191"/>
      <c r="KUL64" s="191"/>
      <c r="KUM64" s="191"/>
      <c r="KUN64" s="191"/>
      <c r="KUR64" s="191"/>
      <c r="KUS64" s="191"/>
      <c r="KUT64" s="191"/>
      <c r="KUU64" s="191"/>
      <c r="KUV64" s="191"/>
      <c r="KUW64" s="192"/>
      <c r="KUX64" s="191"/>
      <c r="KUY64" s="191"/>
      <c r="KUZ64" s="191"/>
      <c r="KVA64" s="191"/>
      <c r="KVB64" s="191"/>
      <c r="KVC64" s="191"/>
      <c r="KVD64" s="191"/>
      <c r="KVE64" s="191"/>
      <c r="KVF64" s="191"/>
      <c r="KVG64" s="191"/>
      <c r="KVK64" s="191"/>
      <c r="KVL64" s="191"/>
      <c r="KVM64" s="191"/>
      <c r="KVN64" s="191"/>
      <c r="KVO64" s="191"/>
      <c r="KVP64" s="192"/>
      <c r="KVQ64" s="191"/>
      <c r="KVR64" s="191"/>
      <c r="KVS64" s="191"/>
      <c r="KVT64" s="191"/>
      <c r="KVU64" s="191"/>
      <c r="KVV64" s="191"/>
      <c r="KVW64" s="191"/>
      <c r="KVX64" s="191"/>
      <c r="KVY64" s="191"/>
      <c r="KVZ64" s="191"/>
      <c r="KWD64" s="191"/>
      <c r="KWE64" s="191"/>
      <c r="KWF64" s="191"/>
      <c r="KWG64" s="191"/>
      <c r="KWH64" s="191"/>
      <c r="KWI64" s="192"/>
      <c r="KWJ64" s="191"/>
      <c r="KWK64" s="191"/>
      <c r="KWL64" s="191"/>
      <c r="KWM64" s="191"/>
      <c r="KWN64" s="191"/>
      <c r="KWO64" s="191"/>
      <c r="KWP64" s="191"/>
      <c r="KWQ64" s="191"/>
      <c r="KWR64" s="191"/>
      <c r="KWS64" s="191"/>
      <c r="KWW64" s="191"/>
      <c r="KWX64" s="191"/>
      <c r="KWY64" s="191"/>
      <c r="KWZ64" s="191"/>
      <c r="KXA64" s="191"/>
      <c r="KXB64" s="192"/>
      <c r="KXC64" s="191"/>
      <c r="KXD64" s="191"/>
      <c r="KXE64" s="191"/>
      <c r="KXF64" s="191"/>
      <c r="KXG64" s="191"/>
      <c r="KXH64" s="191"/>
      <c r="KXI64" s="191"/>
      <c r="KXJ64" s="191"/>
      <c r="KXK64" s="191"/>
      <c r="KXL64" s="191"/>
      <c r="KXP64" s="191"/>
      <c r="KXQ64" s="191"/>
      <c r="KXR64" s="191"/>
      <c r="KXS64" s="191"/>
      <c r="KXT64" s="191"/>
      <c r="KXU64" s="192"/>
      <c r="KXV64" s="191"/>
      <c r="KXW64" s="191"/>
      <c r="KXX64" s="191"/>
      <c r="KXY64" s="191"/>
      <c r="KXZ64" s="191"/>
      <c r="KYA64" s="191"/>
      <c r="KYB64" s="191"/>
      <c r="KYC64" s="191"/>
      <c r="KYD64" s="191"/>
      <c r="KYE64" s="191"/>
      <c r="KYI64" s="191"/>
      <c r="KYJ64" s="191"/>
      <c r="KYK64" s="191"/>
      <c r="KYL64" s="191"/>
      <c r="KYM64" s="191"/>
      <c r="KYN64" s="192"/>
      <c r="KYO64" s="191"/>
      <c r="KYP64" s="191"/>
      <c r="KYQ64" s="191"/>
      <c r="KYR64" s="191"/>
      <c r="KYS64" s="191"/>
      <c r="KYT64" s="191"/>
      <c r="KYU64" s="191"/>
      <c r="KYV64" s="191"/>
      <c r="KYW64" s="191"/>
      <c r="KYX64" s="191"/>
      <c r="KZB64" s="191"/>
      <c r="KZC64" s="191"/>
      <c r="KZD64" s="191"/>
      <c r="KZE64" s="191"/>
      <c r="KZF64" s="191"/>
      <c r="KZG64" s="192"/>
      <c r="KZH64" s="191"/>
      <c r="KZI64" s="191"/>
      <c r="KZJ64" s="191"/>
      <c r="KZK64" s="191"/>
      <c r="KZL64" s="191"/>
      <c r="KZM64" s="191"/>
      <c r="KZN64" s="191"/>
      <c r="KZO64" s="191"/>
      <c r="KZP64" s="191"/>
      <c r="KZQ64" s="191"/>
      <c r="KZU64" s="191"/>
      <c r="KZV64" s="191"/>
      <c r="KZW64" s="191"/>
      <c r="KZX64" s="191"/>
      <c r="KZY64" s="191"/>
      <c r="KZZ64" s="192"/>
      <c r="LAA64" s="191"/>
      <c r="LAB64" s="191"/>
      <c r="LAC64" s="191"/>
      <c r="LAD64" s="191"/>
      <c r="LAE64" s="191"/>
      <c r="LAF64" s="191"/>
      <c r="LAG64" s="191"/>
      <c r="LAH64" s="191"/>
      <c r="LAI64" s="191"/>
      <c r="LAJ64" s="191"/>
      <c r="LAN64" s="191"/>
      <c r="LAO64" s="191"/>
      <c r="LAP64" s="191"/>
      <c r="LAQ64" s="191"/>
      <c r="LAR64" s="191"/>
      <c r="LAS64" s="192"/>
      <c r="LAT64" s="191"/>
      <c r="LAU64" s="191"/>
      <c r="LAV64" s="191"/>
      <c r="LAW64" s="191"/>
      <c r="LAX64" s="191"/>
      <c r="LAY64" s="191"/>
      <c r="LAZ64" s="191"/>
      <c r="LBA64" s="191"/>
      <c r="LBB64" s="191"/>
      <c r="LBC64" s="191"/>
      <c r="LBG64" s="191"/>
      <c r="LBH64" s="191"/>
      <c r="LBI64" s="191"/>
      <c r="LBJ64" s="191"/>
      <c r="LBK64" s="191"/>
      <c r="LBL64" s="192"/>
      <c r="LBM64" s="191"/>
      <c r="LBN64" s="191"/>
      <c r="LBO64" s="191"/>
      <c r="LBP64" s="191"/>
      <c r="LBQ64" s="191"/>
      <c r="LBR64" s="191"/>
      <c r="LBS64" s="191"/>
      <c r="LBT64" s="191"/>
      <c r="LBU64" s="191"/>
      <c r="LBV64" s="191"/>
      <c r="LBZ64" s="191"/>
      <c r="LCA64" s="191"/>
      <c r="LCB64" s="191"/>
      <c r="LCC64" s="191"/>
      <c r="LCD64" s="191"/>
      <c r="LCE64" s="192"/>
      <c r="LCF64" s="191"/>
      <c r="LCG64" s="191"/>
      <c r="LCH64" s="191"/>
      <c r="LCI64" s="191"/>
      <c r="LCJ64" s="191"/>
      <c r="LCK64" s="191"/>
      <c r="LCL64" s="191"/>
      <c r="LCM64" s="191"/>
      <c r="LCN64" s="191"/>
      <c r="LCO64" s="191"/>
      <c r="LCS64" s="191"/>
      <c r="LCT64" s="191"/>
      <c r="LCU64" s="191"/>
      <c r="LCV64" s="191"/>
      <c r="LCW64" s="191"/>
      <c r="LCX64" s="192"/>
      <c r="LCY64" s="191"/>
      <c r="LCZ64" s="191"/>
      <c r="LDA64" s="191"/>
      <c r="LDB64" s="191"/>
      <c r="LDC64" s="191"/>
      <c r="LDD64" s="191"/>
      <c r="LDE64" s="191"/>
      <c r="LDF64" s="191"/>
      <c r="LDG64" s="191"/>
      <c r="LDH64" s="191"/>
      <c r="LDL64" s="191"/>
      <c r="LDM64" s="191"/>
      <c r="LDN64" s="191"/>
      <c r="LDO64" s="191"/>
      <c r="LDP64" s="191"/>
      <c r="LDQ64" s="192"/>
      <c r="LDR64" s="191"/>
      <c r="LDS64" s="191"/>
      <c r="LDT64" s="191"/>
      <c r="LDU64" s="191"/>
      <c r="LDV64" s="191"/>
      <c r="LDW64" s="191"/>
      <c r="LDX64" s="191"/>
      <c r="LDY64" s="191"/>
      <c r="LDZ64" s="191"/>
      <c r="LEA64" s="191"/>
      <c r="LEE64" s="191"/>
      <c r="LEF64" s="191"/>
      <c r="LEG64" s="191"/>
      <c r="LEH64" s="191"/>
      <c r="LEI64" s="191"/>
      <c r="LEJ64" s="192"/>
      <c r="LEK64" s="191"/>
      <c r="LEL64" s="191"/>
      <c r="LEM64" s="191"/>
      <c r="LEN64" s="191"/>
      <c r="LEO64" s="191"/>
      <c r="LEP64" s="191"/>
      <c r="LEQ64" s="191"/>
      <c r="LER64" s="191"/>
      <c r="LES64" s="191"/>
      <c r="LET64" s="191"/>
      <c r="LEX64" s="191"/>
      <c r="LEY64" s="191"/>
      <c r="LEZ64" s="191"/>
      <c r="LFA64" s="191"/>
      <c r="LFB64" s="191"/>
      <c r="LFC64" s="192"/>
      <c r="LFD64" s="191"/>
      <c r="LFE64" s="191"/>
      <c r="LFF64" s="191"/>
      <c r="LFG64" s="191"/>
      <c r="LFH64" s="191"/>
      <c r="LFI64" s="191"/>
      <c r="LFJ64" s="191"/>
      <c r="LFK64" s="191"/>
      <c r="LFL64" s="191"/>
      <c r="LFM64" s="191"/>
      <c r="LFQ64" s="191"/>
      <c r="LFR64" s="191"/>
      <c r="LFS64" s="191"/>
      <c r="LFT64" s="191"/>
      <c r="LFU64" s="191"/>
      <c r="LFV64" s="192"/>
      <c r="LFW64" s="191"/>
      <c r="LFX64" s="191"/>
      <c r="LFY64" s="191"/>
      <c r="LFZ64" s="191"/>
      <c r="LGA64" s="191"/>
      <c r="LGB64" s="191"/>
      <c r="LGC64" s="191"/>
      <c r="LGD64" s="191"/>
      <c r="LGE64" s="191"/>
      <c r="LGF64" s="191"/>
      <c r="LGJ64" s="191"/>
      <c r="LGK64" s="191"/>
      <c r="LGL64" s="191"/>
      <c r="LGM64" s="191"/>
      <c r="LGN64" s="191"/>
      <c r="LGO64" s="192"/>
      <c r="LGP64" s="191"/>
      <c r="LGQ64" s="191"/>
      <c r="LGR64" s="191"/>
      <c r="LGS64" s="191"/>
      <c r="LGT64" s="191"/>
      <c r="LGU64" s="191"/>
      <c r="LGV64" s="191"/>
      <c r="LGW64" s="191"/>
      <c r="LGX64" s="191"/>
      <c r="LGY64" s="191"/>
      <c r="LHC64" s="191"/>
      <c r="LHD64" s="191"/>
      <c r="LHE64" s="191"/>
      <c r="LHF64" s="191"/>
      <c r="LHG64" s="191"/>
      <c r="LHH64" s="192"/>
      <c r="LHI64" s="191"/>
      <c r="LHJ64" s="191"/>
      <c r="LHK64" s="191"/>
      <c r="LHL64" s="191"/>
      <c r="LHM64" s="191"/>
      <c r="LHN64" s="191"/>
      <c r="LHO64" s="191"/>
      <c r="LHP64" s="191"/>
      <c r="LHQ64" s="191"/>
      <c r="LHR64" s="191"/>
      <c r="LHV64" s="191"/>
      <c r="LHW64" s="191"/>
      <c r="LHX64" s="191"/>
      <c r="LHY64" s="191"/>
      <c r="LHZ64" s="191"/>
      <c r="LIA64" s="192"/>
      <c r="LIB64" s="191"/>
      <c r="LIC64" s="191"/>
      <c r="LID64" s="191"/>
      <c r="LIE64" s="191"/>
      <c r="LIF64" s="191"/>
      <c r="LIG64" s="191"/>
      <c r="LIH64" s="191"/>
      <c r="LII64" s="191"/>
      <c r="LIJ64" s="191"/>
      <c r="LIK64" s="191"/>
      <c r="LIO64" s="191"/>
      <c r="LIP64" s="191"/>
      <c r="LIQ64" s="191"/>
      <c r="LIR64" s="191"/>
      <c r="LIS64" s="191"/>
      <c r="LIT64" s="192"/>
      <c r="LIU64" s="191"/>
      <c r="LIV64" s="191"/>
      <c r="LIW64" s="191"/>
      <c r="LIX64" s="191"/>
      <c r="LIY64" s="191"/>
      <c r="LIZ64" s="191"/>
      <c r="LJA64" s="191"/>
      <c r="LJB64" s="191"/>
      <c r="LJC64" s="191"/>
      <c r="LJD64" s="191"/>
      <c r="LJH64" s="191"/>
      <c r="LJI64" s="191"/>
      <c r="LJJ64" s="191"/>
      <c r="LJK64" s="191"/>
      <c r="LJL64" s="191"/>
      <c r="LJM64" s="192"/>
      <c r="LJN64" s="191"/>
      <c r="LJO64" s="191"/>
      <c r="LJP64" s="191"/>
      <c r="LJQ64" s="191"/>
      <c r="LJR64" s="191"/>
      <c r="LJS64" s="191"/>
      <c r="LJT64" s="191"/>
      <c r="LJU64" s="191"/>
      <c r="LJV64" s="191"/>
      <c r="LJW64" s="191"/>
      <c r="LKA64" s="191"/>
      <c r="LKB64" s="191"/>
      <c r="LKC64" s="191"/>
      <c r="LKD64" s="191"/>
      <c r="LKE64" s="191"/>
      <c r="LKF64" s="192"/>
      <c r="LKG64" s="191"/>
      <c r="LKH64" s="191"/>
      <c r="LKI64" s="191"/>
      <c r="LKJ64" s="191"/>
      <c r="LKK64" s="191"/>
      <c r="LKL64" s="191"/>
      <c r="LKM64" s="191"/>
      <c r="LKN64" s="191"/>
      <c r="LKO64" s="191"/>
      <c r="LKP64" s="191"/>
      <c r="LKT64" s="191"/>
      <c r="LKU64" s="191"/>
      <c r="LKV64" s="191"/>
      <c r="LKW64" s="191"/>
      <c r="LKX64" s="191"/>
      <c r="LKY64" s="192"/>
      <c r="LKZ64" s="191"/>
      <c r="LLA64" s="191"/>
      <c r="LLB64" s="191"/>
      <c r="LLC64" s="191"/>
      <c r="LLD64" s="191"/>
      <c r="LLE64" s="191"/>
      <c r="LLF64" s="191"/>
      <c r="LLG64" s="191"/>
      <c r="LLH64" s="191"/>
      <c r="LLI64" s="191"/>
      <c r="LLM64" s="191"/>
      <c r="LLN64" s="191"/>
      <c r="LLO64" s="191"/>
      <c r="LLP64" s="191"/>
      <c r="LLQ64" s="191"/>
      <c r="LLR64" s="192"/>
      <c r="LLS64" s="191"/>
      <c r="LLT64" s="191"/>
      <c r="LLU64" s="191"/>
      <c r="LLV64" s="191"/>
      <c r="LLW64" s="191"/>
      <c r="LLX64" s="191"/>
      <c r="LLY64" s="191"/>
      <c r="LLZ64" s="191"/>
      <c r="LMA64" s="191"/>
      <c r="LMB64" s="191"/>
      <c r="LMF64" s="191"/>
      <c r="LMG64" s="191"/>
      <c r="LMH64" s="191"/>
      <c r="LMI64" s="191"/>
      <c r="LMJ64" s="191"/>
      <c r="LMK64" s="192"/>
      <c r="LML64" s="191"/>
      <c r="LMM64" s="191"/>
      <c r="LMN64" s="191"/>
      <c r="LMO64" s="191"/>
      <c r="LMP64" s="191"/>
      <c r="LMQ64" s="191"/>
      <c r="LMR64" s="191"/>
      <c r="LMS64" s="191"/>
      <c r="LMT64" s="191"/>
      <c r="LMU64" s="191"/>
      <c r="LMY64" s="191"/>
      <c r="LMZ64" s="191"/>
      <c r="LNA64" s="191"/>
      <c r="LNB64" s="191"/>
      <c r="LNC64" s="191"/>
      <c r="LND64" s="192"/>
      <c r="LNE64" s="191"/>
      <c r="LNF64" s="191"/>
      <c r="LNG64" s="191"/>
      <c r="LNH64" s="191"/>
      <c r="LNI64" s="191"/>
      <c r="LNJ64" s="191"/>
      <c r="LNK64" s="191"/>
      <c r="LNL64" s="191"/>
      <c r="LNM64" s="191"/>
      <c r="LNN64" s="191"/>
      <c r="LNR64" s="191"/>
      <c r="LNS64" s="191"/>
      <c r="LNT64" s="191"/>
      <c r="LNU64" s="191"/>
      <c r="LNV64" s="191"/>
      <c r="LNW64" s="192"/>
      <c r="LNX64" s="191"/>
      <c r="LNY64" s="191"/>
      <c r="LNZ64" s="191"/>
      <c r="LOA64" s="191"/>
      <c r="LOB64" s="191"/>
      <c r="LOC64" s="191"/>
      <c r="LOD64" s="191"/>
      <c r="LOE64" s="191"/>
      <c r="LOF64" s="191"/>
      <c r="LOG64" s="191"/>
      <c r="LOK64" s="191"/>
      <c r="LOL64" s="191"/>
      <c r="LOM64" s="191"/>
      <c r="LON64" s="191"/>
      <c r="LOO64" s="191"/>
      <c r="LOP64" s="192"/>
      <c r="LOQ64" s="191"/>
      <c r="LOR64" s="191"/>
      <c r="LOS64" s="191"/>
      <c r="LOT64" s="191"/>
      <c r="LOU64" s="191"/>
      <c r="LOV64" s="191"/>
      <c r="LOW64" s="191"/>
      <c r="LOX64" s="191"/>
      <c r="LOY64" s="191"/>
      <c r="LOZ64" s="191"/>
      <c r="LPD64" s="191"/>
      <c r="LPE64" s="191"/>
      <c r="LPF64" s="191"/>
      <c r="LPG64" s="191"/>
      <c r="LPH64" s="191"/>
      <c r="LPI64" s="192"/>
      <c r="LPJ64" s="191"/>
      <c r="LPK64" s="191"/>
      <c r="LPL64" s="191"/>
      <c r="LPM64" s="191"/>
      <c r="LPN64" s="191"/>
      <c r="LPO64" s="191"/>
      <c r="LPP64" s="191"/>
      <c r="LPQ64" s="191"/>
      <c r="LPR64" s="191"/>
      <c r="LPS64" s="191"/>
      <c r="LPW64" s="191"/>
      <c r="LPX64" s="191"/>
      <c r="LPY64" s="191"/>
      <c r="LPZ64" s="191"/>
      <c r="LQA64" s="191"/>
      <c r="LQB64" s="192"/>
      <c r="LQC64" s="191"/>
      <c r="LQD64" s="191"/>
      <c r="LQE64" s="191"/>
      <c r="LQF64" s="191"/>
      <c r="LQG64" s="191"/>
      <c r="LQH64" s="191"/>
      <c r="LQI64" s="191"/>
      <c r="LQJ64" s="191"/>
      <c r="LQK64" s="191"/>
      <c r="LQL64" s="191"/>
      <c r="LQP64" s="191"/>
      <c r="LQQ64" s="191"/>
      <c r="LQR64" s="191"/>
      <c r="LQS64" s="191"/>
      <c r="LQT64" s="191"/>
      <c r="LQU64" s="192"/>
      <c r="LQV64" s="191"/>
      <c r="LQW64" s="191"/>
      <c r="LQX64" s="191"/>
      <c r="LQY64" s="191"/>
      <c r="LQZ64" s="191"/>
      <c r="LRA64" s="191"/>
      <c r="LRB64" s="191"/>
      <c r="LRC64" s="191"/>
      <c r="LRD64" s="191"/>
      <c r="LRE64" s="191"/>
      <c r="LRI64" s="191"/>
      <c r="LRJ64" s="191"/>
      <c r="LRK64" s="191"/>
      <c r="LRL64" s="191"/>
      <c r="LRM64" s="191"/>
      <c r="LRN64" s="192"/>
      <c r="LRO64" s="191"/>
      <c r="LRP64" s="191"/>
      <c r="LRQ64" s="191"/>
      <c r="LRR64" s="191"/>
      <c r="LRS64" s="191"/>
      <c r="LRT64" s="191"/>
      <c r="LRU64" s="191"/>
      <c r="LRV64" s="191"/>
      <c r="LRW64" s="191"/>
      <c r="LRX64" s="191"/>
      <c r="LSB64" s="191"/>
      <c r="LSC64" s="191"/>
      <c r="LSD64" s="191"/>
      <c r="LSE64" s="191"/>
      <c r="LSF64" s="191"/>
      <c r="LSG64" s="192"/>
      <c r="LSH64" s="191"/>
      <c r="LSI64" s="191"/>
      <c r="LSJ64" s="191"/>
      <c r="LSK64" s="191"/>
      <c r="LSL64" s="191"/>
      <c r="LSM64" s="191"/>
      <c r="LSN64" s="191"/>
      <c r="LSO64" s="191"/>
      <c r="LSP64" s="191"/>
      <c r="LSQ64" s="191"/>
      <c r="LSU64" s="191"/>
      <c r="LSV64" s="191"/>
      <c r="LSW64" s="191"/>
      <c r="LSX64" s="191"/>
      <c r="LSY64" s="191"/>
      <c r="LSZ64" s="192"/>
      <c r="LTA64" s="191"/>
      <c r="LTB64" s="191"/>
      <c r="LTC64" s="191"/>
      <c r="LTD64" s="191"/>
      <c r="LTE64" s="191"/>
      <c r="LTF64" s="191"/>
      <c r="LTG64" s="191"/>
      <c r="LTH64" s="191"/>
      <c r="LTI64" s="191"/>
      <c r="LTJ64" s="191"/>
      <c r="LTN64" s="191"/>
      <c r="LTO64" s="191"/>
      <c r="LTP64" s="191"/>
      <c r="LTQ64" s="191"/>
      <c r="LTR64" s="191"/>
      <c r="LTS64" s="192"/>
      <c r="LTT64" s="191"/>
      <c r="LTU64" s="191"/>
      <c r="LTV64" s="191"/>
      <c r="LTW64" s="191"/>
      <c r="LTX64" s="191"/>
      <c r="LTY64" s="191"/>
      <c r="LTZ64" s="191"/>
      <c r="LUA64" s="191"/>
      <c r="LUB64" s="191"/>
      <c r="LUC64" s="191"/>
      <c r="LUG64" s="191"/>
      <c r="LUH64" s="191"/>
      <c r="LUI64" s="191"/>
      <c r="LUJ64" s="191"/>
      <c r="LUK64" s="191"/>
      <c r="LUL64" s="192"/>
      <c r="LUM64" s="191"/>
      <c r="LUN64" s="191"/>
      <c r="LUO64" s="191"/>
      <c r="LUP64" s="191"/>
      <c r="LUQ64" s="191"/>
      <c r="LUR64" s="191"/>
      <c r="LUS64" s="191"/>
      <c r="LUT64" s="191"/>
      <c r="LUU64" s="191"/>
      <c r="LUV64" s="191"/>
      <c r="LUZ64" s="191"/>
      <c r="LVA64" s="191"/>
      <c r="LVB64" s="191"/>
      <c r="LVC64" s="191"/>
      <c r="LVD64" s="191"/>
      <c r="LVE64" s="192"/>
      <c r="LVF64" s="191"/>
      <c r="LVG64" s="191"/>
      <c r="LVH64" s="191"/>
      <c r="LVI64" s="191"/>
      <c r="LVJ64" s="191"/>
      <c r="LVK64" s="191"/>
      <c r="LVL64" s="191"/>
      <c r="LVM64" s="191"/>
      <c r="LVN64" s="191"/>
      <c r="LVO64" s="191"/>
      <c r="LVS64" s="191"/>
      <c r="LVT64" s="191"/>
      <c r="LVU64" s="191"/>
      <c r="LVV64" s="191"/>
      <c r="LVW64" s="191"/>
      <c r="LVX64" s="192"/>
      <c r="LVY64" s="191"/>
      <c r="LVZ64" s="191"/>
      <c r="LWA64" s="191"/>
      <c r="LWB64" s="191"/>
      <c r="LWC64" s="191"/>
      <c r="LWD64" s="191"/>
      <c r="LWE64" s="191"/>
      <c r="LWF64" s="191"/>
      <c r="LWG64" s="191"/>
      <c r="LWH64" s="191"/>
      <c r="LWL64" s="191"/>
      <c r="LWM64" s="191"/>
      <c r="LWN64" s="191"/>
      <c r="LWO64" s="191"/>
      <c r="LWP64" s="191"/>
      <c r="LWQ64" s="192"/>
      <c r="LWR64" s="191"/>
      <c r="LWS64" s="191"/>
      <c r="LWT64" s="191"/>
      <c r="LWU64" s="191"/>
      <c r="LWV64" s="191"/>
      <c r="LWW64" s="191"/>
      <c r="LWX64" s="191"/>
      <c r="LWY64" s="191"/>
      <c r="LWZ64" s="191"/>
      <c r="LXA64" s="191"/>
      <c r="LXE64" s="191"/>
      <c r="LXF64" s="191"/>
      <c r="LXG64" s="191"/>
      <c r="LXH64" s="191"/>
      <c r="LXI64" s="191"/>
      <c r="LXJ64" s="192"/>
      <c r="LXK64" s="191"/>
      <c r="LXL64" s="191"/>
      <c r="LXM64" s="191"/>
      <c r="LXN64" s="191"/>
      <c r="LXO64" s="191"/>
      <c r="LXP64" s="191"/>
      <c r="LXQ64" s="191"/>
      <c r="LXR64" s="191"/>
      <c r="LXS64" s="191"/>
      <c r="LXT64" s="191"/>
      <c r="LXX64" s="191"/>
      <c r="LXY64" s="191"/>
      <c r="LXZ64" s="191"/>
      <c r="LYA64" s="191"/>
      <c r="LYB64" s="191"/>
      <c r="LYC64" s="192"/>
      <c r="LYD64" s="191"/>
      <c r="LYE64" s="191"/>
      <c r="LYF64" s="191"/>
      <c r="LYG64" s="191"/>
      <c r="LYH64" s="191"/>
      <c r="LYI64" s="191"/>
      <c r="LYJ64" s="191"/>
      <c r="LYK64" s="191"/>
      <c r="LYL64" s="191"/>
      <c r="LYM64" s="191"/>
      <c r="LYQ64" s="191"/>
      <c r="LYR64" s="191"/>
      <c r="LYS64" s="191"/>
      <c r="LYT64" s="191"/>
      <c r="LYU64" s="191"/>
      <c r="LYV64" s="192"/>
      <c r="LYW64" s="191"/>
      <c r="LYX64" s="191"/>
      <c r="LYY64" s="191"/>
      <c r="LYZ64" s="191"/>
      <c r="LZA64" s="191"/>
      <c r="LZB64" s="191"/>
      <c r="LZC64" s="191"/>
      <c r="LZD64" s="191"/>
      <c r="LZE64" s="191"/>
      <c r="LZF64" s="191"/>
      <c r="LZJ64" s="191"/>
      <c r="LZK64" s="191"/>
      <c r="LZL64" s="191"/>
      <c r="LZM64" s="191"/>
      <c r="LZN64" s="191"/>
      <c r="LZO64" s="192"/>
      <c r="LZP64" s="191"/>
      <c r="LZQ64" s="191"/>
      <c r="LZR64" s="191"/>
      <c r="LZS64" s="191"/>
      <c r="LZT64" s="191"/>
      <c r="LZU64" s="191"/>
      <c r="LZV64" s="191"/>
      <c r="LZW64" s="191"/>
      <c r="LZX64" s="191"/>
      <c r="LZY64" s="191"/>
      <c r="MAC64" s="191"/>
      <c r="MAD64" s="191"/>
      <c r="MAE64" s="191"/>
      <c r="MAF64" s="191"/>
      <c r="MAG64" s="191"/>
      <c r="MAH64" s="192"/>
      <c r="MAI64" s="191"/>
      <c r="MAJ64" s="191"/>
      <c r="MAK64" s="191"/>
      <c r="MAL64" s="191"/>
      <c r="MAM64" s="191"/>
      <c r="MAN64" s="191"/>
      <c r="MAO64" s="191"/>
      <c r="MAP64" s="191"/>
      <c r="MAQ64" s="191"/>
      <c r="MAR64" s="191"/>
      <c r="MAV64" s="191"/>
      <c r="MAW64" s="191"/>
      <c r="MAX64" s="191"/>
      <c r="MAY64" s="191"/>
      <c r="MAZ64" s="191"/>
      <c r="MBA64" s="192"/>
      <c r="MBB64" s="191"/>
      <c r="MBC64" s="191"/>
      <c r="MBD64" s="191"/>
      <c r="MBE64" s="191"/>
      <c r="MBF64" s="191"/>
      <c r="MBG64" s="191"/>
      <c r="MBH64" s="191"/>
      <c r="MBI64" s="191"/>
      <c r="MBJ64" s="191"/>
      <c r="MBK64" s="191"/>
      <c r="MBO64" s="191"/>
      <c r="MBP64" s="191"/>
      <c r="MBQ64" s="191"/>
      <c r="MBR64" s="191"/>
      <c r="MBS64" s="191"/>
      <c r="MBT64" s="192"/>
      <c r="MBU64" s="191"/>
      <c r="MBV64" s="191"/>
      <c r="MBW64" s="191"/>
      <c r="MBX64" s="191"/>
      <c r="MBY64" s="191"/>
      <c r="MBZ64" s="191"/>
      <c r="MCA64" s="191"/>
      <c r="MCB64" s="191"/>
      <c r="MCC64" s="191"/>
      <c r="MCD64" s="191"/>
      <c r="MCH64" s="191"/>
      <c r="MCI64" s="191"/>
      <c r="MCJ64" s="191"/>
      <c r="MCK64" s="191"/>
      <c r="MCL64" s="191"/>
      <c r="MCM64" s="192"/>
      <c r="MCN64" s="191"/>
      <c r="MCO64" s="191"/>
      <c r="MCP64" s="191"/>
      <c r="MCQ64" s="191"/>
      <c r="MCR64" s="191"/>
      <c r="MCS64" s="191"/>
      <c r="MCT64" s="191"/>
      <c r="MCU64" s="191"/>
      <c r="MCV64" s="191"/>
      <c r="MCW64" s="191"/>
      <c r="MDA64" s="191"/>
      <c r="MDB64" s="191"/>
      <c r="MDC64" s="191"/>
      <c r="MDD64" s="191"/>
      <c r="MDE64" s="191"/>
      <c r="MDF64" s="192"/>
      <c r="MDG64" s="191"/>
      <c r="MDH64" s="191"/>
      <c r="MDI64" s="191"/>
      <c r="MDJ64" s="191"/>
      <c r="MDK64" s="191"/>
      <c r="MDL64" s="191"/>
      <c r="MDM64" s="191"/>
      <c r="MDN64" s="191"/>
      <c r="MDO64" s="191"/>
      <c r="MDP64" s="191"/>
      <c r="MDT64" s="191"/>
      <c r="MDU64" s="191"/>
      <c r="MDV64" s="191"/>
      <c r="MDW64" s="191"/>
      <c r="MDX64" s="191"/>
      <c r="MDY64" s="192"/>
      <c r="MDZ64" s="191"/>
      <c r="MEA64" s="191"/>
      <c r="MEB64" s="191"/>
      <c r="MEC64" s="191"/>
      <c r="MED64" s="191"/>
      <c r="MEE64" s="191"/>
      <c r="MEF64" s="191"/>
      <c r="MEG64" s="191"/>
      <c r="MEH64" s="191"/>
      <c r="MEI64" s="191"/>
      <c r="MEM64" s="191"/>
      <c r="MEN64" s="191"/>
      <c r="MEO64" s="191"/>
      <c r="MEP64" s="191"/>
      <c r="MEQ64" s="191"/>
      <c r="MER64" s="192"/>
      <c r="MES64" s="191"/>
      <c r="MET64" s="191"/>
      <c r="MEU64" s="191"/>
      <c r="MEV64" s="191"/>
      <c r="MEW64" s="191"/>
      <c r="MEX64" s="191"/>
      <c r="MEY64" s="191"/>
      <c r="MEZ64" s="191"/>
      <c r="MFA64" s="191"/>
      <c r="MFB64" s="191"/>
      <c r="MFF64" s="191"/>
      <c r="MFG64" s="191"/>
      <c r="MFH64" s="191"/>
      <c r="MFI64" s="191"/>
      <c r="MFJ64" s="191"/>
      <c r="MFK64" s="192"/>
      <c r="MFL64" s="191"/>
      <c r="MFM64" s="191"/>
      <c r="MFN64" s="191"/>
      <c r="MFO64" s="191"/>
      <c r="MFP64" s="191"/>
      <c r="MFQ64" s="191"/>
      <c r="MFR64" s="191"/>
      <c r="MFS64" s="191"/>
      <c r="MFT64" s="191"/>
      <c r="MFU64" s="191"/>
      <c r="MFY64" s="191"/>
      <c r="MFZ64" s="191"/>
      <c r="MGA64" s="191"/>
      <c r="MGB64" s="191"/>
      <c r="MGC64" s="191"/>
      <c r="MGD64" s="192"/>
      <c r="MGE64" s="191"/>
      <c r="MGF64" s="191"/>
      <c r="MGG64" s="191"/>
      <c r="MGH64" s="191"/>
      <c r="MGI64" s="191"/>
      <c r="MGJ64" s="191"/>
      <c r="MGK64" s="191"/>
      <c r="MGL64" s="191"/>
      <c r="MGM64" s="191"/>
      <c r="MGN64" s="191"/>
      <c r="MGR64" s="191"/>
      <c r="MGS64" s="191"/>
      <c r="MGT64" s="191"/>
      <c r="MGU64" s="191"/>
      <c r="MGV64" s="191"/>
      <c r="MGW64" s="192"/>
      <c r="MGX64" s="191"/>
      <c r="MGY64" s="191"/>
      <c r="MGZ64" s="191"/>
      <c r="MHA64" s="191"/>
      <c r="MHB64" s="191"/>
      <c r="MHC64" s="191"/>
      <c r="MHD64" s="191"/>
      <c r="MHE64" s="191"/>
      <c r="MHF64" s="191"/>
      <c r="MHG64" s="191"/>
      <c r="MHK64" s="191"/>
      <c r="MHL64" s="191"/>
      <c r="MHM64" s="191"/>
      <c r="MHN64" s="191"/>
      <c r="MHO64" s="191"/>
      <c r="MHP64" s="192"/>
      <c r="MHQ64" s="191"/>
      <c r="MHR64" s="191"/>
      <c r="MHS64" s="191"/>
      <c r="MHT64" s="191"/>
      <c r="MHU64" s="191"/>
      <c r="MHV64" s="191"/>
      <c r="MHW64" s="191"/>
      <c r="MHX64" s="191"/>
      <c r="MHY64" s="191"/>
      <c r="MHZ64" s="191"/>
      <c r="MID64" s="191"/>
      <c r="MIE64" s="191"/>
      <c r="MIF64" s="191"/>
      <c r="MIG64" s="191"/>
      <c r="MIH64" s="191"/>
      <c r="MII64" s="192"/>
      <c r="MIJ64" s="191"/>
      <c r="MIK64" s="191"/>
      <c r="MIL64" s="191"/>
      <c r="MIM64" s="191"/>
      <c r="MIN64" s="191"/>
      <c r="MIO64" s="191"/>
      <c r="MIP64" s="191"/>
      <c r="MIQ64" s="191"/>
      <c r="MIR64" s="191"/>
      <c r="MIS64" s="191"/>
      <c r="MIW64" s="191"/>
      <c r="MIX64" s="191"/>
      <c r="MIY64" s="191"/>
      <c r="MIZ64" s="191"/>
      <c r="MJA64" s="191"/>
      <c r="MJB64" s="192"/>
      <c r="MJC64" s="191"/>
      <c r="MJD64" s="191"/>
      <c r="MJE64" s="191"/>
      <c r="MJF64" s="191"/>
      <c r="MJG64" s="191"/>
      <c r="MJH64" s="191"/>
      <c r="MJI64" s="191"/>
      <c r="MJJ64" s="191"/>
      <c r="MJK64" s="191"/>
      <c r="MJL64" s="191"/>
      <c r="MJP64" s="191"/>
      <c r="MJQ64" s="191"/>
      <c r="MJR64" s="191"/>
      <c r="MJS64" s="191"/>
      <c r="MJT64" s="191"/>
      <c r="MJU64" s="192"/>
      <c r="MJV64" s="191"/>
      <c r="MJW64" s="191"/>
      <c r="MJX64" s="191"/>
      <c r="MJY64" s="191"/>
      <c r="MJZ64" s="191"/>
      <c r="MKA64" s="191"/>
      <c r="MKB64" s="191"/>
      <c r="MKC64" s="191"/>
      <c r="MKD64" s="191"/>
      <c r="MKE64" s="191"/>
      <c r="MKI64" s="191"/>
      <c r="MKJ64" s="191"/>
      <c r="MKK64" s="191"/>
      <c r="MKL64" s="191"/>
      <c r="MKM64" s="191"/>
      <c r="MKN64" s="192"/>
      <c r="MKO64" s="191"/>
      <c r="MKP64" s="191"/>
      <c r="MKQ64" s="191"/>
      <c r="MKR64" s="191"/>
      <c r="MKS64" s="191"/>
      <c r="MKT64" s="191"/>
      <c r="MKU64" s="191"/>
      <c r="MKV64" s="191"/>
      <c r="MKW64" s="191"/>
      <c r="MKX64" s="191"/>
      <c r="MLB64" s="191"/>
      <c r="MLC64" s="191"/>
      <c r="MLD64" s="191"/>
      <c r="MLE64" s="191"/>
      <c r="MLF64" s="191"/>
      <c r="MLG64" s="192"/>
      <c r="MLH64" s="191"/>
      <c r="MLI64" s="191"/>
      <c r="MLJ64" s="191"/>
      <c r="MLK64" s="191"/>
      <c r="MLL64" s="191"/>
      <c r="MLM64" s="191"/>
      <c r="MLN64" s="191"/>
      <c r="MLO64" s="191"/>
      <c r="MLP64" s="191"/>
      <c r="MLQ64" s="191"/>
      <c r="MLU64" s="191"/>
      <c r="MLV64" s="191"/>
      <c r="MLW64" s="191"/>
      <c r="MLX64" s="191"/>
      <c r="MLY64" s="191"/>
      <c r="MLZ64" s="192"/>
      <c r="MMA64" s="191"/>
      <c r="MMB64" s="191"/>
      <c r="MMC64" s="191"/>
      <c r="MMD64" s="191"/>
      <c r="MME64" s="191"/>
      <c r="MMF64" s="191"/>
      <c r="MMG64" s="191"/>
      <c r="MMH64" s="191"/>
      <c r="MMI64" s="191"/>
      <c r="MMJ64" s="191"/>
      <c r="MMN64" s="191"/>
      <c r="MMO64" s="191"/>
      <c r="MMP64" s="191"/>
      <c r="MMQ64" s="191"/>
      <c r="MMR64" s="191"/>
      <c r="MMS64" s="192"/>
      <c r="MMT64" s="191"/>
      <c r="MMU64" s="191"/>
      <c r="MMV64" s="191"/>
      <c r="MMW64" s="191"/>
      <c r="MMX64" s="191"/>
      <c r="MMY64" s="191"/>
      <c r="MMZ64" s="191"/>
      <c r="MNA64" s="191"/>
      <c r="MNB64" s="191"/>
      <c r="MNC64" s="191"/>
      <c r="MNG64" s="191"/>
      <c r="MNH64" s="191"/>
      <c r="MNI64" s="191"/>
      <c r="MNJ64" s="191"/>
      <c r="MNK64" s="191"/>
      <c r="MNL64" s="192"/>
      <c r="MNM64" s="191"/>
      <c r="MNN64" s="191"/>
      <c r="MNO64" s="191"/>
      <c r="MNP64" s="191"/>
      <c r="MNQ64" s="191"/>
      <c r="MNR64" s="191"/>
      <c r="MNS64" s="191"/>
      <c r="MNT64" s="191"/>
      <c r="MNU64" s="191"/>
      <c r="MNV64" s="191"/>
      <c r="MNZ64" s="191"/>
      <c r="MOA64" s="191"/>
      <c r="MOB64" s="191"/>
      <c r="MOC64" s="191"/>
      <c r="MOD64" s="191"/>
      <c r="MOE64" s="192"/>
      <c r="MOF64" s="191"/>
      <c r="MOG64" s="191"/>
      <c r="MOH64" s="191"/>
      <c r="MOI64" s="191"/>
      <c r="MOJ64" s="191"/>
      <c r="MOK64" s="191"/>
      <c r="MOL64" s="191"/>
      <c r="MOM64" s="191"/>
      <c r="MON64" s="191"/>
      <c r="MOO64" s="191"/>
      <c r="MOS64" s="191"/>
      <c r="MOT64" s="191"/>
      <c r="MOU64" s="191"/>
      <c r="MOV64" s="191"/>
      <c r="MOW64" s="191"/>
      <c r="MOX64" s="192"/>
      <c r="MOY64" s="191"/>
      <c r="MOZ64" s="191"/>
      <c r="MPA64" s="191"/>
      <c r="MPB64" s="191"/>
      <c r="MPC64" s="191"/>
      <c r="MPD64" s="191"/>
      <c r="MPE64" s="191"/>
      <c r="MPF64" s="191"/>
      <c r="MPG64" s="191"/>
      <c r="MPH64" s="191"/>
      <c r="MPL64" s="191"/>
      <c r="MPM64" s="191"/>
      <c r="MPN64" s="191"/>
      <c r="MPO64" s="191"/>
      <c r="MPP64" s="191"/>
      <c r="MPQ64" s="192"/>
      <c r="MPR64" s="191"/>
      <c r="MPS64" s="191"/>
      <c r="MPT64" s="191"/>
      <c r="MPU64" s="191"/>
      <c r="MPV64" s="191"/>
      <c r="MPW64" s="191"/>
      <c r="MPX64" s="191"/>
      <c r="MPY64" s="191"/>
      <c r="MPZ64" s="191"/>
      <c r="MQA64" s="191"/>
      <c r="MQE64" s="191"/>
      <c r="MQF64" s="191"/>
      <c r="MQG64" s="191"/>
      <c r="MQH64" s="191"/>
      <c r="MQI64" s="191"/>
      <c r="MQJ64" s="192"/>
      <c r="MQK64" s="191"/>
      <c r="MQL64" s="191"/>
      <c r="MQM64" s="191"/>
      <c r="MQN64" s="191"/>
      <c r="MQO64" s="191"/>
      <c r="MQP64" s="191"/>
      <c r="MQQ64" s="191"/>
      <c r="MQR64" s="191"/>
      <c r="MQS64" s="191"/>
      <c r="MQT64" s="191"/>
      <c r="MQX64" s="191"/>
      <c r="MQY64" s="191"/>
      <c r="MQZ64" s="191"/>
      <c r="MRA64" s="191"/>
      <c r="MRB64" s="191"/>
      <c r="MRC64" s="192"/>
      <c r="MRD64" s="191"/>
      <c r="MRE64" s="191"/>
      <c r="MRF64" s="191"/>
      <c r="MRG64" s="191"/>
      <c r="MRH64" s="191"/>
      <c r="MRI64" s="191"/>
      <c r="MRJ64" s="191"/>
      <c r="MRK64" s="191"/>
      <c r="MRL64" s="191"/>
      <c r="MRM64" s="191"/>
      <c r="MRQ64" s="191"/>
      <c r="MRR64" s="191"/>
      <c r="MRS64" s="191"/>
      <c r="MRT64" s="191"/>
      <c r="MRU64" s="191"/>
      <c r="MRV64" s="192"/>
      <c r="MRW64" s="191"/>
      <c r="MRX64" s="191"/>
      <c r="MRY64" s="191"/>
      <c r="MRZ64" s="191"/>
      <c r="MSA64" s="191"/>
      <c r="MSB64" s="191"/>
      <c r="MSC64" s="191"/>
      <c r="MSD64" s="191"/>
      <c r="MSE64" s="191"/>
      <c r="MSF64" s="191"/>
      <c r="MSJ64" s="191"/>
      <c r="MSK64" s="191"/>
      <c r="MSL64" s="191"/>
      <c r="MSM64" s="191"/>
      <c r="MSN64" s="191"/>
      <c r="MSO64" s="192"/>
      <c r="MSP64" s="191"/>
      <c r="MSQ64" s="191"/>
      <c r="MSR64" s="191"/>
      <c r="MSS64" s="191"/>
      <c r="MST64" s="191"/>
      <c r="MSU64" s="191"/>
      <c r="MSV64" s="191"/>
      <c r="MSW64" s="191"/>
      <c r="MSX64" s="191"/>
      <c r="MSY64" s="191"/>
      <c r="MTC64" s="191"/>
      <c r="MTD64" s="191"/>
      <c r="MTE64" s="191"/>
      <c r="MTF64" s="191"/>
      <c r="MTG64" s="191"/>
      <c r="MTH64" s="192"/>
      <c r="MTI64" s="191"/>
      <c r="MTJ64" s="191"/>
      <c r="MTK64" s="191"/>
      <c r="MTL64" s="191"/>
      <c r="MTM64" s="191"/>
      <c r="MTN64" s="191"/>
      <c r="MTO64" s="191"/>
      <c r="MTP64" s="191"/>
      <c r="MTQ64" s="191"/>
      <c r="MTR64" s="191"/>
      <c r="MTV64" s="191"/>
      <c r="MTW64" s="191"/>
      <c r="MTX64" s="191"/>
      <c r="MTY64" s="191"/>
      <c r="MTZ64" s="191"/>
      <c r="MUA64" s="192"/>
      <c r="MUB64" s="191"/>
      <c r="MUC64" s="191"/>
      <c r="MUD64" s="191"/>
      <c r="MUE64" s="191"/>
      <c r="MUF64" s="191"/>
      <c r="MUG64" s="191"/>
      <c r="MUH64" s="191"/>
      <c r="MUI64" s="191"/>
      <c r="MUJ64" s="191"/>
      <c r="MUK64" s="191"/>
      <c r="MUO64" s="191"/>
      <c r="MUP64" s="191"/>
      <c r="MUQ64" s="191"/>
      <c r="MUR64" s="191"/>
      <c r="MUS64" s="191"/>
      <c r="MUT64" s="192"/>
      <c r="MUU64" s="191"/>
      <c r="MUV64" s="191"/>
      <c r="MUW64" s="191"/>
      <c r="MUX64" s="191"/>
      <c r="MUY64" s="191"/>
      <c r="MUZ64" s="191"/>
      <c r="MVA64" s="191"/>
      <c r="MVB64" s="191"/>
      <c r="MVC64" s="191"/>
      <c r="MVD64" s="191"/>
      <c r="MVH64" s="191"/>
      <c r="MVI64" s="191"/>
      <c r="MVJ64" s="191"/>
      <c r="MVK64" s="191"/>
      <c r="MVL64" s="191"/>
      <c r="MVM64" s="192"/>
      <c r="MVN64" s="191"/>
      <c r="MVO64" s="191"/>
      <c r="MVP64" s="191"/>
      <c r="MVQ64" s="191"/>
      <c r="MVR64" s="191"/>
      <c r="MVS64" s="191"/>
      <c r="MVT64" s="191"/>
      <c r="MVU64" s="191"/>
      <c r="MVV64" s="191"/>
      <c r="MVW64" s="191"/>
      <c r="MWA64" s="191"/>
      <c r="MWB64" s="191"/>
      <c r="MWC64" s="191"/>
      <c r="MWD64" s="191"/>
      <c r="MWE64" s="191"/>
      <c r="MWF64" s="192"/>
      <c r="MWG64" s="191"/>
      <c r="MWH64" s="191"/>
      <c r="MWI64" s="191"/>
      <c r="MWJ64" s="191"/>
      <c r="MWK64" s="191"/>
      <c r="MWL64" s="191"/>
      <c r="MWM64" s="191"/>
      <c r="MWN64" s="191"/>
      <c r="MWO64" s="191"/>
      <c r="MWP64" s="191"/>
      <c r="MWT64" s="191"/>
      <c r="MWU64" s="191"/>
      <c r="MWV64" s="191"/>
      <c r="MWW64" s="191"/>
      <c r="MWX64" s="191"/>
      <c r="MWY64" s="192"/>
      <c r="MWZ64" s="191"/>
      <c r="MXA64" s="191"/>
      <c r="MXB64" s="191"/>
      <c r="MXC64" s="191"/>
      <c r="MXD64" s="191"/>
      <c r="MXE64" s="191"/>
      <c r="MXF64" s="191"/>
      <c r="MXG64" s="191"/>
      <c r="MXH64" s="191"/>
      <c r="MXI64" s="191"/>
      <c r="MXM64" s="191"/>
      <c r="MXN64" s="191"/>
      <c r="MXO64" s="191"/>
      <c r="MXP64" s="191"/>
      <c r="MXQ64" s="191"/>
      <c r="MXR64" s="192"/>
      <c r="MXS64" s="191"/>
      <c r="MXT64" s="191"/>
      <c r="MXU64" s="191"/>
      <c r="MXV64" s="191"/>
      <c r="MXW64" s="191"/>
      <c r="MXX64" s="191"/>
      <c r="MXY64" s="191"/>
      <c r="MXZ64" s="191"/>
      <c r="MYA64" s="191"/>
      <c r="MYB64" s="191"/>
      <c r="MYF64" s="191"/>
      <c r="MYG64" s="191"/>
      <c r="MYH64" s="191"/>
      <c r="MYI64" s="191"/>
      <c r="MYJ64" s="191"/>
      <c r="MYK64" s="192"/>
      <c r="MYL64" s="191"/>
      <c r="MYM64" s="191"/>
      <c r="MYN64" s="191"/>
      <c r="MYO64" s="191"/>
      <c r="MYP64" s="191"/>
      <c r="MYQ64" s="191"/>
      <c r="MYR64" s="191"/>
      <c r="MYS64" s="191"/>
      <c r="MYT64" s="191"/>
      <c r="MYU64" s="191"/>
      <c r="MYY64" s="191"/>
      <c r="MYZ64" s="191"/>
      <c r="MZA64" s="191"/>
      <c r="MZB64" s="191"/>
      <c r="MZC64" s="191"/>
      <c r="MZD64" s="192"/>
      <c r="MZE64" s="191"/>
      <c r="MZF64" s="191"/>
      <c r="MZG64" s="191"/>
      <c r="MZH64" s="191"/>
      <c r="MZI64" s="191"/>
      <c r="MZJ64" s="191"/>
      <c r="MZK64" s="191"/>
      <c r="MZL64" s="191"/>
      <c r="MZM64" s="191"/>
      <c r="MZN64" s="191"/>
      <c r="MZR64" s="191"/>
      <c r="MZS64" s="191"/>
      <c r="MZT64" s="191"/>
      <c r="MZU64" s="191"/>
      <c r="MZV64" s="191"/>
      <c r="MZW64" s="192"/>
      <c r="MZX64" s="191"/>
      <c r="MZY64" s="191"/>
      <c r="MZZ64" s="191"/>
      <c r="NAA64" s="191"/>
      <c r="NAB64" s="191"/>
      <c r="NAC64" s="191"/>
      <c r="NAD64" s="191"/>
      <c r="NAE64" s="191"/>
      <c r="NAF64" s="191"/>
      <c r="NAG64" s="191"/>
      <c r="NAK64" s="191"/>
      <c r="NAL64" s="191"/>
      <c r="NAM64" s="191"/>
      <c r="NAN64" s="191"/>
      <c r="NAO64" s="191"/>
      <c r="NAP64" s="192"/>
      <c r="NAQ64" s="191"/>
      <c r="NAR64" s="191"/>
      <c r="NAS64" s="191"/>
      <c r="NAT64" s="191"/>
      <c r="NAU64" s="191"/>
      <c r="NAV64" s="191"/>
      <c r="NAW64" s="191"/>
      <c r="NAX64" s="191"/>
      <c r="NAY64" s="191"/>
      <c r="NAZ64" s="191"/>
      <c r="NBD64" s="191"/>
      <c r="NBE64" s="191"/>
      <c r="NBF64" s="191"/>
      <c r="NBG64" s="191"/>
      <c r="NBH64" s="191"/>
      <c r="NBI64" s="192"/>
      <c r="NBJ64" s="191"/>
      <c r="NBK64" s="191"/>
      <c r="NBL64" s="191"/>
      <c r="NBM64" s="191"/>
      <c r="NBN64" s="191"/>
      <c r="NBO64" s="191"/>
      <c r="NBP64" s="191"/>
      <c r="NBQ64" s="191"/>
      <c r="NBR64" s="191"/>
      <c r="NBS64" s="191"/>
      <c r="NBW64" s="191"/>
      <c r="NBX64" s="191"/>
      <c r="NBY64" s="191"/>
      <c r="NBZ64" s="191"/>
      <c r="NCA64" s="191"/>
      <c r="NCB64" s="192"/>
      <c r="NCC64" s="191"/>
      <c r="NCD64" s="191"/>
      <c r="NCE64" s="191"/>
      <c r="NCF64" s="191"/>
      <c r="NCG64" s="191"/>
      <c r="NCH64" s="191"/>
      <c r="NCI64" s="191"/>
      <c r="NCJ64" s="191"/>
      <c r="NCK64" s="191"/>
      <c r="NCL64" s="191"/>
      <c r="NCP64" s="191"/>
      <c r="NCQ64" s="191"/>
      <c r="NCR64" s="191"/>
      <c r="NCS64" s="191"/>
      <c r="NCT64" s="191"/>
      <c r="NCU64" s="192"/>
      <c r="NCV64" s="191"/>
      <c r="NCW64" s="191"/>
      <c r="NCX64" s="191"/>
      <c r="NCY64" s="191"/>
      <c r="NCZ64" s="191"/>
      <c r="NDA64" s="191"/>
      <c r="NDB64" s="191"/>
      <c r="NDC64" s="191"/>
      <c r="NDD64" s="191"/>
      <c r="NDE64" s="191"/>
      <c r="NDI64" s="191"/>
      <c r="NDJ64" s="191"/>
      <c r="NDK64" s="191"/>
      <c r="NDL64" s="191"/>
      <c r="NDM64" s="191"/>
      <c r="NDN64" s="192"/>
      <c r="NDO64" s="191"/>
      <c r="NDP64" s="191"/>
      <c r="NDQ64" s="191"/>
      <c r="NDR64" s="191"/>
      <c r="NDS64" s="191"/>
      <c r="NDT64" s="191"/>
      <c r="NDU64" s="191"/>
      <c r="NDV64" s="191"/>
      <c r="NDW64" s="191"/>
      <c r="NDX64" s="191"/>
      <c r="NEB64" s="191"/>
      <c r="NEC64" s="191"/>
      <c r="NED64" s="191"/>
      <c r="NEE64" s="191"/>
      <c r="NEF64" s="191"/>
      <c r="NEG64" s="192"/>
      <c r="NEH64" s="191"/>
      <c r="NEI64" s="191"/>
      <c r="NEJ64" s="191"/>
      <c r="NEK64" s="191"/>
      <c r="NEL64" s="191"/>
      <c r="NEM64" s="191"/>
      <c r="NEN64" s="191"/>
      <c r="NEO64" s="191"/>
      <c r="NEP64" s="191"/>
      <c r="NEQ64" s="191"/>
      <c r="NEU64" s="191"/>
      <c r="NEV64" s="191"/>
      <c r="NEW64" s="191"/>
      <c r="NEX64" s="191"/>
      <c r="NEY64" s="191"/>
      <c r="NEZ64" s="192"/>
      <c r="NFA64" s="191"/>
      <c r="NFB64" s="191"/>
      <c r="NFC64" s="191"/>
      <c r="NFD64" s="191"/>
      <c r="NFE64" s="191"/>
      <c r="NFF64" s="191"/>
      <c r="NFG64" s="191"/>
      <c r="NFH64" s="191"/>
      <c r="NFI64" s="191"/>
      <c r="NFJ64" s="191"/>
      <c r="NFN64" s="191"/>
      <c r="NFO64" s="191"/>
      <c r="NFP64" s="191"/>
      <c r="NFQ64" s="191"/>
      <c r="NFR64" s="191"/>
      <c r="NFS64" s="192"/>
      <c r="NFT64" s="191"/>
      <c r="NFU64" s="191"/>
      <c r="NFV64" s="191"/>
      <c r="NFW64" s="191"/>
      <c r="NFX64" s="191"/>
      <c r="NFY64" s="191"/>
      <c r="NFZ64" s="191"/>
      <c r="NGA64" s="191"/>
      <c r="NGB64" s="191"/>
      <c r="NGC64" s="191"/>
      <c r="NGG64" s="191"/>
      <c r="NGH64" s="191"/>
      <c r="NGI64" s="191"/>
      <c r="NGJ64" s="191"/>
      <c r="NGK64" s="191"/>
      <c r="NGL64" s="192"/>
      <c r="NGM64" s="191"/>
      <c r="NGN64" s="191"/>
      <c r="NGO64" s="191"/>
      <c r="NGP64" s="191"/>
      <c r="NGQ64" s="191"/>
      <c r="NGR64" s="191"/>
      <c r="NGS64" s="191"/>
      <c r="NGT64" s="191"/>
      <c r="NGU64" s="191"/>
      <c r="NGV64" s="191"/>
      <c r="NGZ64" s="191"/>
      <c r="NHA64" s="191"/>
      <c r="NHB64" s="191"/>
      <c r="NHC64" s="191"/>
      <c r="NHD64" s="191"/>
      <c r="NHE64" s="192"/>
      <c r="NHF64" s="191"/>
      <c r="NHG64" s="191"/>
      <c r="NHH64" s="191"/>
      <c r="NHI64" s="191"/>
      <c r="NHJ64" s="191"/>
      <c r="NHK64" s="191"/>
      <c r="NHL64" s="191"/>
      <c r="NHM64" s="191"/>
      <c r="NHN64" s="191"/>
      <c r="NHO64" s="191"/>
      <c r="NHS64" s="191"/>
      <c r="NHT64" s="191"/>
      <c r="NHU64" s="191"/>
      <c r="NHV64" s="191"/>
      <c r="NHW64" s="191"/>
      <c r="NHX64" s="192"/>
      <c r="NHY64" s="191"/>
      <c r="NHZ64" s="191"/>
      <c r="NIA64" s="191"/>
      <c r="NIB64" s="191"/>
      <c r="NIC64" s="191"/>
      <c r="NID64" s="191"/>
      <c r="NIE64" s="191"/>
      <c r="NIF64" s="191"/>
      <c r="NIG64" s="191"/>
      <c r="NIH64" s="191"/>
      <c r="NIL64" s="191"/>
      <c r="NIM64" s="191"/>
      <c r="NIN64" s="191"/>
      <c r="NIO64" s="191"/>
      <c r="NIP64" s="191"/>
      <c r="NIQ64" s="192"/>
      <c r="NIR64" s="191"/>
      <c r="NIS64" s="191"/>
      <c r="NIT64" s="191"/>
      <c r="NIU64" s="191"/>
      <c r="NIV64" s="191"/>
      <c r="NIW64" s="191"/>
      <c r="NIX64" s="191"/>
      <c r="NIY64" s="191"/>
      <c r="NIZ64" s="191"/>
      <c r="NJA64" s="191"/>
      <c r="NJE64" s="191"/>
      <c r="NJF64" s="191"/>
      <c r="NJG64" s="191"/>
      <c r="NJH64" s="191"/>
      <c r="NJI64" s="191"/>
      <c r="NJJ64" s="192"/>
      <c r="NJK64" s="191"/>
      <c r="NJL64" s="191"/>
      <c r="NJM64" s="191"/>
      <c r="NJN64" s="191"/>
      <c r="NJO64" s="191"/>
      <c r="NJP64" s="191"/>
      <c r="NJQ64" s="191"/>
      <c r="NJR64" s="191"/>
      <c r="NJS64" s="191"/>
      <c r="NJT64" s="191"/>
      <c r="NJX64" s="191"/>
      <c r="NJY64" s="191"/>
      <c r="NJZ64" s="191"/>
      <c r="NKA64" s="191"/>
      <c r="NKB64" s="191"/>
      <c r="NKC64" s="192"/>
      <c r="NKD64" s="191"/>
      <c r="NKE64" s="191"/>
      <c r="NKF64" s="191"/>
      <c r="NKG64" s="191"/>
      <c r="NKH64" s="191"/>
      <c r="NKI64" s="191"/>
      <c r="NKJ64" s="191"/>
      <c r="NKK64" s="191"/>
      <c r="NKL64" s="191"/>
      <c r="NKM64" s="191"/>
      <c r="NKQ64" s="191"/>
      <c r="NKR64" s="191"/>
      <c r="NKS64" s="191"/>
      <c r="NKT64" s="191"/>
      <c r="NKU64" s="191"/>
      <c r="NKV64" s="192"/>
      <c r="NKW64" s="191"/>
      <c r="NKX64" s="191"/>
      <c r="NKY64" s="191"/>
      <c r="NKZ64" s="191"/>
      <c r="NLA64" s="191"/>
      <c r="NLB64" s="191"/>
      <c r="NLC64" s="191"/>
      <c r="NLD64" s="191"/>
      <c r="NLE64" s="191"/>
      <c r="NLF64" s="191"/>
      <c r="NLJ64" s="191"/>
      <c r="NLK64" s="191"/>
      <c r="NLL64" s="191"/>
      <c r="NLM64" s="191"/>
      <c r="NLN64" s="191"/>
      <c r="NLO64" s="192"/>
      <c r="NLP64" s="191"/>
      <c r="NLQ64" s="191"/>
      <c r="NLR64" s="191"/>
      <c r="NLS64" s="191"/>
      <c r="NLT64" s="191"/>
      <c r="NLU64" s="191"/>
      <c r="NLV64" s="191"/>
      <c r="NLW64" s="191"/>
      <c r="NLX64" s="191"/>
      <c r="NLY64" s="191"/>
      <c r="NMC64" s="191"/>
      <c r="NMD64" s="191"/>
      <c r="NME64" s="191"/>
      <c r="NMF64" s="191"/>
      <c r="NMG64" s="191"/>
      <c r="NMH64" s="192"/>
      <c r="NMI64" s="191"/>
      <c r="NMJ64" s="191"/>
      <c r="NMK64" s="191"/>
      <c r="NML64" s="191"/>
      <c r="NMM64" s="191"/>
      <c r="NMN64" s="191"/>
      <c r="NMO64" s="191"/>
      <c r="NMP64" s="191"/>
      <c r="NMQ64" s="191"/>
      <c r="NMR64" s="191"/>
      <c r="NMV64" s="191"/>
      <c r="NMW64" s="191"/>
      <c r="NMX64" s="191"/>
      <c r="NMY64" s="191"/>
      <c r="NMZ64" s="191"/>
      <c r="NNA64" s="192"/>
      <c r="NNB64" s="191"/>
      <c r="NNC64" s="191"/>
      <c r="NND64" s="191"/>
      <c r="NNE64" s="191"/>
      <c r="NNF64" s="191"/>
      <c r="NNG64" s="191"/>
      <c r="NNH64" s="191"/>
      <c r="NNI64" s="191"/>
      <c r="NNJ64" s="191"/>
      <c r="NNK64" s="191"/>
      <c r="NNO64" s="191"/>
      <c r="NNP64" s="191"/>
      <c r="NNQ64" s="191"/>
      <c r="NNR64" s="191"/>
      <c r="NNS64" s="191"/>
      <c r="NNT64" s="192"/>
      <c r="NNU64" s="191"/>
      <c r="NNV64" s="191"/>
      <c r="NNW64" s="191"/>
      <c r="NNX64" s="191"/>
      <c r="NNY64" s="191"/>
      <c r="NNZ64" s="191"/>
      <c r="NOA64" s="191"/>
      <c r="NOB64" s="191"/>
      <c r="NOC64" s="191"/>
      <c r="NOD64" s="191"/>
      <c r="NOH64" s="191"/>
      <c r="NOI64" s="191"/>
      <c r="NOJ64" s="191"/>
      <c r="NOK64" s="191"/>
      <c r="NOL64" s="191"/>
      <c r="NOM64" s="192"/>
      <c r="NON64" s="191"/>
      <c r="NOO64" s="191"/>
      <c r="NOP64" s="191"/>
      <c r="NOQ64" s="191"/>
      <c r="NOR64" s="191"/>
      <c r="NOS64" s="191"/>
      <c r="NOT64" s="191"/>
      <c r="NOU64" s="191"/>
      <c r="NOV64" s="191"/>
      <c r="NOW64" s="191"/>
      <c r="NPA64" s="191"/>
      <c r="NPB64" s="191"/>
      <c r="NPC64" s="191"/>
      <c r="NPD64" s="191"/>
      <c r="NPE64" s="191"/>
      <c r="NPF64" s="192"/>
      <c r="NPG64" s="191"/>
      <c r="NPH64" s="191"/>
      <c r="NPI64" s="191"/>
      <c r="NPJ64" s="191"/>
      <c r="NPK64" s="191"/>
      <c r="NPL64" s="191"/>
      <c r="NPM64" s="191"/>
      <c r="NPN64" s="191"/>
      <c r="NPO64" s="191"/>
      <c r="NPP64" s="191"/>
      <c r="NPT64" s="191"/>
      <c r="NPU64" s="191"/>
      <c r="NPV64" s="191"/>
      <c r="NPW64" s="191"/>
      <c r="NPX64" s="191"/>
      <c r="NPY64" s="192"/>
      <c r="NPZ64" s="191"/>
      <c r="NQA64" s="191"/>
      <c r="NQB64" s="191"/>
      <c r="NQC64" s="191"/>
      <c r="NQD64" s="191"/>
      <c r="NQE64" s="191"/>
      <c r="NQF64" s="191"/>
      <c r="NQG64" s="191"/>
      <c r="NQH64" s="191"/>
      <c r="NQI64" s="191"/>
      <c r="NQM64" s="191"/>
      <c r="NQN64" s="191"/>
      <c r="NQO64" s="191"/>
      <c r="NQP64" s="191"/>
      <c r="NQQ64" s="191"/>
      <c r="NQR64" s="192"/>
      <c r="NQS64" s="191"/>
      <c r="NQT64" s="191"/>
      <c r="NQU64" s="191"/>
      <c r="NQV64" s="191"/>
      <c r="NQW64" s="191"/>
      <c r="NQX64" s="191"/>
      <c r="NQY64" s="191"/>
      <c r="NQZ64" s="191"/>
      <c r="NRA64" s="191"/>
      <c r="NRB64" s="191"/>
      <c r="NRF64" s="191"/>
      <c r="NRG64" s="191"/>
      <c r="NRH64" s="191"/>
      <c r="NRI64" s="191"/>
      <c r="NRJ64" s="191"/>
      <c r="NRK64" s="192"/>
      <c r="NRL64" s="191"/>
      <c r="NRM64" s="191"/>
      <c r="NRN64" s="191"/>
      <c r="NRO64" s="191"/>
      <c r="NRP64" s="191"/>
      <c r="NRQ64" s="191"/>
      <c r="NRR64" s="191"/>
      <c r="NRS64" s="191"/>
      <c r="NRT64" s="191"/>
      <c r="NRU64" s="191"/>
      <c r="NRY64" s="191"/>
      <c r="NRZ64" s="191"/>
      <c r="NSA64" s="191"/>
      <c r="NSB64" s="191"/>
      <c r="NSC64" s="191"/>
      <c r="NSD64" s="192"/>
      <c r="NSE64" s="191"/>
      <c r="NSF64" s="191"/>
      <c r="NSG64" s="191"/>
      <c r="NSH64" s="191"/>
      <c r="NSI64" s="191"/>
      <c r="NSJ64" s="191"/>
      <c r="NSK64" s="191"/>
      <c r="NSL64" s="191"/>
      <c r="NSM64" s="191"/>
      <c r="NSN64" s="191"/>
      <c r="NSR64" s="191"/>
      <c r="NSS64" s="191"/>
      <c r="NST64" s="191"/>
      <c r="NSU64" s="191"/>
      <c r="NSV64" s="191"/>
      <c r="NSW64" s="192"/>
      <c r="NSX64" s="191"/>
      <c r="NSY64" s="191"/>
      <c r="NSZ64" s="191"/>
      <c r="NTA64" s="191"/>
      <c r="NTB64" s="191"/>
      <c r="NTC64" s="191"/>
      <c r="NTD64" s="191"/>
      <c r="NTE64" s="191"/>
      <c r="NTF64" s="191"/>
      <c r="NTG64" s="191"/>
      <c r="NTK64" s="191"/>
      <c r="NTL64" s="191"/>
      <c r="NTM64" s="191"/>
      <c r="NTN64" s="191"/>
      <c r="NTO64" s="191"/>
      <c r="NTP64" s="192"/>
      <c r="NTQ64" s="191"/>
      <c r="NTR64" s="191"/>
      <c r="NTS64" s="191"/>
      <c r="NTT64" s="191"/>
      <c r="NTU64" s="191"/>
      <c r="NTV64" s="191"/>
      <c r="NTW64" s="191"/>
      <c r="NTX64" s="191"/>
      <c r="NTY64" s="191"/>
      <c r="NTZ64" s="191"/>
      <c r="NUD64" s="191"/>
      <c r="NUE64" s="191"/>
      <c r="NUF64" s="191"/>
      <c r="NUG64" s="191"/>
      <c r="NUH64" s="191"/>
      <c r="NUI64" s="192"/>
      <c r="NUJ64" s="191"/>
      <c r="NUK64" s="191"/>
      <c r="NUL64" s="191"/>
      <c r="NUM64" s="191"/>
      <c r="NUN64" s="191"/>
      <c r="NUO64" s="191"/>
      <c r="NUP64" s="191"/>
      <c r="NUQ64" s="191"/>
      <c r="NUR64" s="191"/>
      <c r="NUS64" s="191"/>
      <c r="NUW64" s="191"/>
      <c r="NUX64" s="191"/>
      <c r="NUY64" s="191"/>
      <c r="NUZ64" s="191"/>
      <c r="NVA64" s="191"/>
      <c r="NVB64" s="192"/>
      <c r="NVC64" s="191"/>
      <c r="NVD64" s="191"/>
      <c r="NVE64" s="191"/>
      <c r="NVF64" s="191"/>
      <c r="NVG64" s="191"/>
      <c r="NVH64" s="191"/>
      <c r="NVI64" s="191"/>
      <c r="NVJ64" s="191"/>
      <c r="NVK64" s="191"/>
      <c r="NVL64" s="191"/>
      <c r="NVP64" s="191"/>
      <c r="NVQ64" s="191"/>
      <c r="NVR64" s="191"/>
      <c r="NVS64" s="191"/>
      <c r="NVT64" s="191"/>
      <c r="NVU64" s="192"/>
      <c r="NVV64" s="191"/>
      <c r="NVW64" s="191"/>
      <c r="NVX64" s="191"/>
      <c r="NVY64" s="191"/>
      <c r="NVZ64" s="191"/>
      <c r="NWA64" s="191"/>
      <c r="NWB64" s="191"/>
      <c r="NWC64" s="191"/>
      <c r="NWD64" s="191"/>
      <c r="NWE64" s="191"/>
      <c r="NWI64" s="191"/>
      <c r="NWJ64" s="191"/>
      <c r="NWK64" s="191"/>
      <c r="NWL64" s="191"/>
      <c r="NWM64" s="191"/>
      <c r="NWN64" s="192"/>
      <c r="NWO64" s="191"/>
      <c r="NWP64" s="191"/>
      <c r="NWQ64" s="191"/>
      <c r="NWR64" s="191"/>
      <c r="NWS64" s="191"/>
      <c r="NWT64" s="191"/>
      <c r="NWU64" s="191"/>
      <c r="NWV64" s="191"/>
      <c r="NWW64" s="191"/>
      <c r="NWX64" s="191"/>
      <c r="NXB64" s="191"/>
      <c r="NXC64" s="191"/>
      <c r="NXD64" s="191"/>
      <c r="NXE64" s="191"/>
      <c r="NXF64" s="191"/>
      <c r="NXG64" s="192"/>
      <c r="NXH64" s="191"/>
      <c r="NXI64" s="191"/>
      <c r="NXJ64" s="191"/>
      <c r="NXK64" s="191"/>
      <c r="NXL64" s="191"/>
      <c r="NXM64" s="191"/>
      <c r="NXN64" s="191"/>
      <c r="NXO64" s="191"/>
      <c r="NXP64" s="191"/>
      <c r="NXQ64" s="191"/>
      <c r="NXU64" s="191"/>
      <c r="NXV64" s="191"/>
      <c r="NXW64" s="191"/>
      <c r="NXX64" s="191"/>
      <c r="NXY64" s="191"/>
      <c r="NXZ64" s="192"/>
      <c r="NYA64" s="191"/>
      <c r="NYB64" s="191"/>
      <c r="NYC64" s="191"/>
      <c r="NYD64" s="191"/>
      <c r="NYE64" s="191"/>
      <c r="NYF64" s="191"/>
      <c r="NYG64" s="191"/>
      <c r="NYH64" s="191"/>
      <c r="NYI64" s="191"/>
      <c r="NYJ64" s="191"/>
      <c r="NYN64" s="191"/>
      <c r="NYO64" s="191"/>
      <c r="NYP64" s="191"/>
      <c r="NYQ64" s="191"/>
      <c r="NYR64" s="191"/>
      <c r="NYS64" s="192"/>
      <c r="NYT64" s="191"/>
      <c r="NYU64" s="191"/>
      <c r="NYV64" s="191"/>
      <c r="NYW64" s="191"/>
      <c r="NYX64" s="191"/>
      <c r="NYY64" s="191"/>
      <c r="NYZ64" s="191"/>
      <c r="NZA64" s="191"/>
      <c r="NZB64" s="191"/>
      <c r="NZC64" s="191"/>
      <c r="NZG64" s="191"/>
      <c r="NZH64" s="191"/>
      <c r="NZI64" s="191"/>
      <c r="NZJ64" s="191"/>
      <c r="NZK64" s="191"/>
      <c r="NZL64" s="192"/>
      <c r="NZM64" s="191"/>
      <c r="NZN64" s="191"/>
      <c r="NZO64" s="191"/>
      <c r="NZP64" s="191"/>
      <c r="NZQ64" s="191"/>
      <c r="NZR64" s="191"/>
      <c r="NZS64" s="191"/>
      <c r="NZT64" s="191"/>
      <c r="NZU64" s="191"/>
      <c r="NZV64" s="191"/>
      <c r="NZZ64" s="191"/>
      <c r="OAA64" s="191"/>
      <c r="OAB64" s="191"/>
      <c r="OAC64" s="191"/>
      <c r="OAD64" s="191"/>
      <c r="OAE64" s="192"/>
      <c r="OAF64" s="191"/>
      <c r="OAG64" s="191"/>
      <c r="OAH64" s="191"/>
      <c r="OAI64" s="191"/>
      <c r="OAJ64" s="191"/>
      <c r="OAK64" s="191"/>
      <c r="OAL64" s="191"/>
      <c r="OAM64" s="191"/>
      <c r="OAN64" s="191"/>
      <c r="OAO64" s="191"/>
      <c r="OAS64" s="191"/>
      <c r="OAT64" s="191"/>
      <c r="OAU64" s="191"/>
      <c r="OAV64" s="191"/>
      <c r="OAW64" s="191"/>
      <c r="OAX64" s="192"/>
      <c r="OAY64" s="191"/>
      <c r="OAZ64" s="191"/>
      <c r="OBA64" s="191"/>
      <c r="OBB64" s="191"/>
      <c r="OBC64" s="191"/>
      <c r="OBD64" s="191"/>
      <c r="OBE64" s="191"/>
      <c r="OBF64" s="191"/>
      <c r="OBG64" s="191"/>
      <c r="OBH64" s="191"/>
      <c r="OBL64" s="191"/>
      <c r="OBM64" s="191"/>
      <c r="OBN64" s="191"/>
      <c r="OBO64" s="191"/>
      <c r="OBP64" s="191"/>
      <c r="OBQ64" s="192"/>
      <c r="OBR64" s="191"/>
      <c r="OBS64" s="191"/>
      <c r="OBT64" s="191"/>
      <c r="OBU64" s="191"/>
      <c r="OBV64" s="191"/>
      <c r="OBW64" s="191"/>
      <c r="OBX64" s="191"/>
      <c r="OBY64" s="191"/>
      <c r="OBZ64" s="191"/>
      <c r="OCA64" s="191"/>
      <c r="OCE64" s="191"/>
      <c r="OCF64" s="191"/>
      <c r="OCG64" s="191"/>
      <c r="OCH64" s="191"/>
      <c r="OCI64" s="191"/>
      <c r="OCJ64" s="192"/>
      <c r="OCK64" s="191"/>
      <c r="OCL64" s="191"/>
      <c r="OCM64" s="191"/>
      <c r="OCN64" s="191"/>
      <c r="OCO64" s="191"/>
      <c r="OCP64" s="191"/>
      <c r="OCQ64" s="191"/>
      <c r="OCR64" s="191"/>
      <c r="OCS64" s="191"/>
      <c r="OCT64" s="191"/>
      <c r="OCX64" s="191"/>
      <c r="OCY64" s="191"/>
      <c r="OCZ64" s="191"/>
      <c r="ODA64" s="191"/>
      <c r="ODB64" s="191"/>
      <c r="ODC64" s="192"/>
      <c r="ODD64" s="191"/>
      <c r="ODE64" s="191"/>
      <c r="ODF64" s="191"/>
      <c r="ODG64" s="191"/>
      <c r="ODH64" s="191"/>
      <c r="ODI64" s="191"/>
      <c r="ODJ64" s="191"/>
      <c r="ODK64" s="191"/>
      <c r="ODL64" s="191"/>
      <c r="ODM64" s="191"/>
      <c r="ODQ64" s="191"/>
      <c r="ODR64" s="191"/>
      <c r="ODS64" s="191"/>
      <c r="ODT64" s="191"/>
      <c r="ODU64" s="191"/>
      <c r="ODV64" s="192"/>
      <c r="ODW64" s="191"/>
      <c r="ODX64" s="191"/>
      <c r="ODY64" s="191"/>
      <c r="ODZ64" s="191"/>
      <c r="OEA64" s="191"/>
      <c r="OEB64" s="191"/>
      <c r="OEC64" s="191"/>
      <c r="OED64" s="191"/>
      <c r="OEE64" s="191"/>
      <c r="OEF64" s="191"/>
      <c r="OEJ64" s="191"/>
      <c r="OEK64" s="191"/>
      <c r="OEL64" s="191"/>
      <c r="OEM64" s="191"/>
      <c r="OEN64" s="191"/>
      <c r="OEO64" s="192"/>
      <c r="OEP64" s="191"/>
      <c r="OEQ64" s="191"/>
      <c r="OER64" s="191"/>
      <c r="OES64" s="191"/>
      <c r="OET64" s="191"/>
      <c r="OEU64" s="191"/>
      <c r="OEV64" s="191"/>
      <c r="OEW64" s="191"/>
      <c r="OEX64" s="191"/>
      <c r="OEY64" s="191"/>
      <c r="OFC64" s="191"/>
      <c r="OFD64" s="191"/>
      <c r="OFE64" s="191"/>
      <c r="OFF64" s="191"/>
      <c r="OFG64" s="191"/>
      <c r="OFH64" s="192"/>
      <c r="OFI64" s="191"/>
      <c r="OFJ64" s="191"/>
      <c r="OFK64" s="191"/>
      <c r="OFL64" s="191"/>
      <c r="OFM64" s="191"/>
      <c r="OFN64" s="191"/>
      <c r="OFO64" s="191"/>
      <c r="OFP64" s="191"/>
      <c r="OFQ64" s="191"/>
      <c r="OFR64" s="191"/>
      <c r="OFV64" s="191"/>
      <c r="OFW64" s="191"/>
      <c r="OFX64" s="191"/>
      <c r="OFY64" s="191"/>
      <c r="OFZ64" s="191"/>
      <c r="OGA64" s="192"/>
      <c r="OGB64" s="191"/>
      <c r="OGC64" s="191"/>
      <c r="OGD64" s="191"/>
      <c r="OGE64" s="191"/>
      <c r="OGF64" s="191"/>
      <c r="OGG64" s="191"/>
      <c r="OGH64" s="191"/>
      <c r="OGI64" s="191"/>
      <c r="OGJ64" s="191"/>
      <c r="OGK64" s="191"/>
      <c r="OGO64" s="191"/>
      <c r="OGP64" s="191"/>
      <c r="OGQ64" s="191"/>
      <c r="OGR64" s="191"/>
      <c r="OGS64" s="191"/>
      <c r="OGT64" s="192"/>
      <c r="OGU64" s="191"/>
      <c r="OGV64" s="191"/>
      <c r="OGW64" s="191"/>
      <c r="OGX64" s="191"/>
      <c r="OGY64" s="191"/>
      <c r="OGZ64" s="191"/>
      <c r="OHA64" s="191"/>
      <c r="OHB64" s="191"/>
      <c r="OHC64" s="191"/>
      <c r="OHD64" s="191"/>
      <c r="OHH64" s="191"/>
      <c r="OHI64" s="191"/>
      <c r="OHJ64" s="191"/>
      <c r="OHK64" s="191"/>
      <c r="OHL64" s="191"/>
      <c r="OHM64" s="192"/>
      <c r="OHN64" s="191"/>
      <c r="OHO64" s="191"/>
      <c r="OHP64" s="191"/>
      <c r="OHQ64" s="191"/>
      <c r="OHR64" s="191"/>
      <c r="OHS64" s="191"/>
      <c r="OHT64" s="191"/>
      <c r="OHU64" s="191"/>
      <c r="OHV64" s="191"/>
      <c r="OHW64" s="191"/>
      <c r="OIA64" s="191"/>
      <c r="OIB64" s="191"/>
      <c r="OIC64" s="191"/>
      <c r="OID64" s="191"/>
      <c r="OIE64" s="191"/>
      <c r="OIF64" s="192"/>
      <c r="OIG64" s="191"/>
      <c r="OIH64" s="191"/>
      <c r="OII64" s="191"/>
      <c r="OIJ64" s="191"/>
      <c r="OIK64" s="191"/>
      <c r="OIL64" s="191"/>
      <c r="OIM64" s="191"/>
      <c r="OIN64" s="191"/>
      <c r="OIO64" s="191"/>
      <c r="OIP64" s="191"/>
      <c r="OIT64" s="191"/>
      <c r="OIU64" s="191"/>
      <c r="OIV64" s="191"/>
      <c r="OIW64" s="191"/>
      <c r="OIX64" s="191"/>
      <c r="OIY64" s="192"/>
      <c r="OIZ64" s="191"/>
      <c r="OJA64" s="191"/>
      <c r="OJB64" s="191"/>
      <c r="OJC64" s="191"/>
      <c r="OJD64" s="191"/>
      <c r="OJE64" s="191"/>
      <c r="OJF64" s="191"/>
      <c r="OJG64" s="191"/>
      <c r="OJH64" s="191"/>
      <c r="OJI64" s="191"/>
      <c r="OJM64" s="191"/>
      <c r="OJN64" s="191"/>
      <c r="OJO64" s="191"/>
      <c r="OJP64" s="191"/>
      <c r="OJQ64" s="191"/>
      <c r="OJR64" s="192"/>
      <c r="OJS64" s="191"/>
      <c r="OJT64" s="191"/>
      <c r="OJU64" s="191"/>
      <c r="OJV64" s="191"/>
      <c r="OJW64" s="191"/>
      <c r="OJX64" s="191"/>
      <c r="OJY64" s="191"/>
      <c r="OJZ64" s="191"/>
      <c r="OKA64" s="191"/>
      <c r="OKB64" s="191"/>
      <c r="OKF64" s="191"/>
      <c r="OKG64" s="191"/>
      <c r="OKH64" s="191"/>
      <c r="OKI64" s="191"/>
      <c r="OKJ64" s="191"/>
      <c r="OKK64" s="192"/>
      <c r="OKL64" s="191"/>
      <c r="OKM64" s="191"/>
      <c r="OKN64" s="191"/>
      <c r="OKO64" s="191"/>
      <c r="OKP64" s="191"/>
      <c r="OKQ64" s="191"/>
      <c r="OKR64" s="191"/>
      <c r="OKS64" s="191"/>
      <c r="OKT64" s="191"/>
      <c r="OKU64" s="191"/>
      <c r="OKY64" s="191"/>
      <c r="OKZ64" s="191"/>
      <c r="OLA64" s="191"/>
      <c r="OLB64" s="191"/>
      <c r="OLC64" s="191"/>
      <c r="OLD64" s="192"/>
      <c r="OLE64" s="191"/>
      <c r="OLF64" s="191"/>
      <c r="OLG64" s="191"/>
      <c r="OLH64" s="191"/>
      <c r="OLI64" s="191"/>
      <c r="OLJ64" s="191"/>
      <c r="OLK64" s="191"/>
      <c r="OLL64" s="191"/>
      <c r="OLM64" s="191"/>
      <c r="OLN64" s="191"/>
      <c r="OLR64" s="191"/>
      <c r="OLS64" s="191"/>
      <c r="OLT64" s="191"/>
      <c r="OLU64" s="191"/>
      <c r="OLV64" s="191"/>
      <c r="OLW64" s="192"/>
      <c r="OLX64" s="191"/>
      <c r="OLY64" s="191"/>
      <c r="OLZ64" s="191"/>
      <c r="OMA64" s="191"/>
      <c r="OMB64" s="191"/>
      <c r="OMC64" s="191"/>
      <c r="OMD64" s="191"/>
      <c r="OME64" s="191"/>
      <c r="OMF64" s="191"/>
      <c r="OMG64" s="191"/>
      <c r="OMK64" s="191"/>
      <c r="OML64" s="191"/>
      <c r="OMM64" s="191"/>
      <c r="OMN64" s="191"/>
      <c r="OMO64" s="191"/>
      <c r="OMP64" s="192"/>
      <c r="OMQ64" s="191"/>
      <c r="OMR64" s="191"/>
      <c r="OMS64" s="191"/>
      <c r="OMT64" s="191"/>
      <c r="OMU64" s="191"/>
      <c r="OMV64" s="191"/>
      <c r="OMW64" s="191"/>
      <c r="OMX64" s="191"/>
      <c r="OMY64" s="191"/>
      <c r="OMZ64" s="191"/>
      <c r="OND64" s="191"/>
      <c r="ONE64" s="191"/>
      <c r="ONF64" s="191"/>
      <c r="ONG64" s="191"/>
      <c r="ONH64" s="191"/>
      <c r="ONI64" s="192"/>
      <c r="ONJ64" s="191"/>
      <c r="ONK64" s="191"/>
      <c r="ONL64" s="191"/>
      <c r="ONM64" s="191"/>
      <c r="ONN64" s="191"/>
      <c r="ONO64" s="191"/>
      <c r="ONP64" s="191"/>
      <c r="ONQ64" s="191"/>
      <c r="ONR64" s="191"/>
      <c r="ONS64" s="191"/>
      <c r="ONW64" s="191"/>
      <c r="ONX64" s="191"/>
      <c r="ONY64" s="191"/>
      <c r="ONZ64" s="191"/>
      <c r="OOA64" s="191"/>
      <c r="OOB64" s="192"/>
      <c r="OOC64" s="191"/>
      <c r="OOD64" s="191"/>
      <c r="OOE64" s="191"/>
      <c r="OOF64" s="191"/>
      <c r="OOG64" s="191"/>
      <c r="OOH64" s="191"/>
      <c r="OOI64" s="191"/>
      <c r="OOJ64" s="191"/>
      <c r="OOK64" s="191"/>
      <c r="OOL64" s="191"/>
      <c r="OOP64" s="191"/>
      <c r="OOQ64" s="191"/>
      <c r="OOR64" s="191"/>
      <c r="OOS64" s="191"/>
      <c r="OOT64" s="191"/>
      <c r="OOU64" s="192"/>
      <c r="OOV64" s="191"/>
      <c r="OOW64" s="191"/>
      <c r="OOX64" s="191"/>
      <c r="OOY64" s="191"/>
      <c r="OOZ64" s="191"/>
      <c r="OPA64" s="191"/>
      <c r="OPB64" s="191"/>
      <c r="OPC64" s="191"/>
      <c r="OPD64" s="191"/>
      <c r="OPE64" s="191"/>
      <c r="OPI64" s="191"/>
      <c r="OPJ64" s="191"/>
      <c r="OPK64" s="191"/>
      <c r="OPL64" s="191"/>
      <c r="OPM64" s="191"/>
      <c r="OPN64" s="192"/>
      <c r="OPO64" s="191"/>
      <c r="OPP64" s="191"/>
      <c r="OPQ64" s="191"/>
      <c r="OPR64" s="191"/>
      <c r="OPS64" s="191"/>
      <c r="OPT64" s="191"/>
      <c r="OPU64" s="191"/>
      <c r="OPV64" s="191"/>
      <c r="OPW64" s="191"/>
      <c r="OPX64" s="191"/>
      <c r="OQB64" s="191"/>
      <c r="OQC64" s="191"/>
      <c r="OQD64" s="191"/>
      <c r="OQE64" s="191"/>
      <c r="OQF64" s="191"/>
      <c r="OQG64" s="192"/>
      <c r="OQH64" s="191"/>
      <c r="OQI64" s="191"/>
      <c r="OQJ64" s="191"/>
      <c r="OQK64" s="191"/>
      <c r="OQL64" s="191"/>
      <c r="OQM64" s="191"/>
      <c r="OQN64" s="191"/>
      <c r="OQO64" s="191"/>
      <c r="OQP64" s="191"/>
      <c r="OQQ64" s="191"/>
      <c r="OQU64" s="191"/>
      <c r="OQV64" s="191"/>
      <c r="OQW64" s="191"/>
      <c r="OQX64" s="191"/>
      <c r="OQY64" s="191"/>
      <c r="OQZ64" s="192"/>
      <c r="ORA64" s="191"/>
      <c r="ORB64" s="191"/>
      <c r="ORC64" s="191"/>
      <c r="ORD64" s="191"/>
      <c r="ORE64" s="191"/>
      <c r="ORF64" s="191"/>
      <c r="ORG64" s="191"/>
      <c r="ORH64" s="191"/>
      <c r="ORI64" s="191"/>
      <c r="ORJ64" s="191"/>
      <c r="ORN64" s="191"/>
      <c r="ORO64" s="191"/>
      <c r="ORP64" s="191"/>
      <c r="ORQ64" s="191"/>
      <c r="ORR64" s="191"/>
      <c r="ORS64" s="192"/>
      <c r="ORT64" s="191"/>
      <c r="ORU64" s="191"/>
      <c r="ORV64" s="191"/>
      <c r="ORW64" s="191"/>
      <c r="ORX64" s="191"/>
      <c r="ORY64" s="191"/>
      <c r="ORZ64" s="191"/>
      <c r="OSA64" s="191"/>
      <c r="OSB64" s="191"/>
      <c r="OSC64" s="191"/>
      <c r="OSG64" s="191"/>
      <c r="OSH64" s="191"/>
      <c r="OSI64" s="191"/>
      <c r="OSJ64" s="191"/>
      <c r="OSK64" s="191"/>
      <c r="OSL64" s="192"/>
      <c r="OSM64" s="191"/>
      <c r="OSN64" s="191"/>
      <c r="OSO64" s="191"/>
      <c r="OSP64" s="191"/>
      <c r="OSQ64" s="191"/>
      <c r="OSR64" s="191"/>
      <c r="OSS64" s="191"/>
      <c r="OST64" s="191"/>
      <c r="OSU64" s="191"/>
      <c r="OSV64" s="191"/>
      <c r="OSZ64" s="191"/>
      <c r="OTA64" s="191"/>
      <c r="OTB64" s="191"/>
      <c r="OTC64" s="191"/>
      <c r="OTD64" s="191"/>
      <c r="OTE64" s="192"/>
      <c r="OTF64" s="191"/>
      <c r="OTG64" s="191"/>
      <c r="OTH64" s="191"/>
      <c r="OTI64" s="191"/>
      <c r="OTJ64" s="191"/>
      <c r="OTK64" s="191"/>
      <c r="OTL64" s="191"/>
      <c r="OTM64" s="191"/>
      <c r="OTN64" s="191"/>
      <c r="OTO64" s="191"/>
      <c r="OTS64" s="191"/>
      <c r="OTT64" s="191"/>
      <c r="OTU64" s="191"/>
      <c r="OTV64" s="191"/>
      <c r="OTW64" s="191"/>
      <c r="OTX64" s="192"/>
      <c r="OTY64" s="191"/>
      <c r="OTZ64" s="191"/>
      <c r="OUA64" s="191"/>
      <c r="OUB64" s="191"/>
      <c r="OUC64" s="191"/>
      <c r="OUD64" s="191"/>
      <c r="OUE64" s="191"/>
      <c r="OUF64" s="191"/>
      <c r="OUG64" s="191"/>
      <c r="OUH64" s="191"/>
      <c r="OUL64" s="191"/>
      <c r="OUM64" s="191"/>
      <c r="OUN64" s="191"/>
      <c r="OUO64" s="191"/>
      <c r="OUP64" s="191"/>
      <c r="OUQ64" s="192"/>
      <c r="OUR64" s="191"/>
      <c r="OUS64" s="191"/>
      <c r="OUT64" s="191"/>
      <c r="OUU64" s="191"/>
      <c r="OUV64" s="191"/>
      <c r="OUW64" s="191"/>
      <c r="OUX64" s="191"/>
      <c r="OUY64" s="191"/>
      <c r="OUZ64" s="191"/>
      <c r="OVA64" s="191"/>
      <c r="OVE64" s="191"/>
      <c r="OVF64" s="191"/>
      <c r="OVG64" s="191"/>
      <c r="OVH64" s="191"/>
      <c r="OVI64" s="191"/>
      <c r="OVJ64" s="192"/>
      <c r="OVK64" s="191"/>
      <c r="OVL64" s="191"/>
      <c r="OVM64" s="191"/>
      <c r="OVN64" s="191"/>
      <c r="OVO64" s="191"/>
      <c r="OVP64" s="191"/>
      <c r="OVQ64" s="191"/>
      <c r="OVR64" s="191"/>
      <c r="OVS64" s="191"/>
      <c r="OVT64" s="191"/>
      <c r="OVX64" s="191"/>
      <c r="OVY64" s="191"/>
      <c r="OVZ64" s="191"/>
      <c r="OWA64" s="191"/>
      <c r="OWB64" s="191"/>
      <c r="OWC64" s="192"/>
      <c r="OWD64" s="191"/>
      <c r="OWE64" s="191"/>
      <c r="OWF64" s="191"/>
      <c r="OWG64" s="191"/>
      <c r="OWH64" s="191"/>
      <c r="OWI64" s="191"/>
      <c r="OWJ64" s="191"/>
      <c r="OWK64" s="191"/>
      <c r="OWL64" s="191"/>
      <c r="OWM64" s="191"/>
      <c r="OWQ64" s="191"/>
      <c r="OWR64" s="191"/>
      <c r="OWS64" s="191"/>
      <c r="OWT64" s="191"/>
      <c r="OWU64" s="191"/>
      <c r="OWV64" s="192"/>
      <c r="OWW64" s="191"/>
      <c r="OWX64" s="191"/>
      <c r="OWY64" s="191"/>
      <c r="OWZ64" s="191"/>
      <c r="OXA64" s="191"/>
      <c r="OXB64" s="191"/>
      <c r="OXC64" s="191"/>
      <c r="OXD64" s="191"/>
      <c r="OXE64" s="191"/>
      <c r="OXF64" s="191"/>
      <c r="OXJ64" s="191"/>
      <c r="OXK64" s="191"/>
      <c r="OXL64" s="191"/>
      <c r="OXM64" s="191"/>
      <c r="OXN64" s="191"/>
      <c r="OXO64" s="192"/>
      <c r="OXP64" s="191"/>
      <c r="OXQ64" s="191"/>
      <c r="OXR64" s="191"/>
      <c r="OXS64" s="191"/>
      <c r="OXT64" s="191"/>
      <c r="OXU64" s="191"/>
      <c r="OXV64" s="191"/>
      <c r="OXW64" s="191"/>
      <c r="OXX64" s="191"/>
      <c r="OXY64" s="191"/>
      <c r="OYC64" s="191"/>
      <c r="OYD64" s="191"/>
      <c r="OYE64" s="191"/>
      <c r="OYF64" s="191"/>
      <c r="OYG64" s="191"/>
      <c r="OYH64" s="192"/>
      <c r="OYI64" s="191"/>
      <c r="OYJ64" s="191"/>
      <c r="OYK64" s="191"/>
      <c r="OYL64" s="191"/>
      <c r="OYM64" s="191"/>
      <c r="OYN64" s="191"/>
      <c r="OYO64" s="191"/>
      <c r="OYP64" s="191"/>
      <c r="OYQ64" s="191"/>
      <c r="OYR64" s="191"/>
      <c r="OYV64" s="191"/>
      <c r="OYW64" s="191"/>
      <c r="OYX64" s="191"/>
      <c r="OYY64" s="191"/>
      <c r="OYZ64" s="191"/>
      <c r="OZA64" s="192"/>
      <c r="OZB64" s="191"/>
      <c r="OZC64" s="191"/>
      <c r="OZD64" s="191"/>
      <c r="OZE64" s="191"/>
      <c r="OZF64" s="191"/>
      <c r="OZG64" s="191"/>
      <c r="OZH64" s="191"/>
      <c r="OZI64" s="191"/>
      <c r="OZJ64" s="191"/>
      <c r="OZK64" s="191"/>
      <c r="OZO64" s="191"/>
      <c r="OZP64" s="191"/>
      <c r="OZQ64" s="191"/>
      <c r="OZR64" s="191"/>
      <c r="OZS64" s="191"/>
      <c r="OZT64" s="192"/>
      <c r="OZU64" s="191"/>
      <c r="OZV64" s="191"/>
      <c r="OZW64" s="191"/>
      <c r="OZX64" s="191"/>
      <c r="OZY64" s="191"/>
      <c r="OZZ64" s="191"/>
      <c r="PAA64" s="191"/>
      <c r="PAB64" s="191"/>
      <c r="PAC64" s="191"/>
      <c r="PAD64" s="191"/>
      <c r="PAH64" s="191"/>
      <c r="PAI64" s="191"/>
      <c r="PAJ64" s="191"/>
      <c r="PAK64" s="191"/>
      <c r="PAL64" s="191"/>
      <c r="PAM64" s="192"/>
      <c r="PAN64" s="191"/>
      <c r="PAO64" s="191"/>
      <c r="PAP64" s="191"/>
      <c r="PAQ64" s="191"/>
      <c r="PAR64" s="191"/>
      <c r="PAS64" s="191"/>
      <c r="PAT64" s="191"/>
      <c r="PAU64" s="191"/>
      <c r="PAV64" s="191"/>
      <c r="PAW64" s="191"/>
      <c r="PBA64" s="191"/>
      <c r="PBB64" s="191"/>
      <c r="PBC64" s="191"/>
      <c r="PBD64" s="191"/>
      <c r="PBE64" s="191"/>
      <c r="PBF64" s="192"/>
      <c r="PBG64" s="191"/>
      <c r="PBH64" s="191"/>
      <c r="PBI64" s="191"/>
      <c r="PBJ64" s="191"/>
      <c r="PBK64" s="191"/>
      <c r="PBL64" s="191"/>
      <c r="PBM64" s="191"/>
      <c r="PBN64" s="191"/>
      <c r="PBO64" s="191"/>
      <c r="PBP64" s="191"/>
      <c r="PBT64" s="191"/>
      <c r="PBU64" s="191"/>
      <c r="PBV64" s="191"/>
      <c r="PBW64" s="191"/>
      <c r="PBX64" s="191"/>
      <c r="PBY64" s="192"/>
      <c r="PBZ64" s="191"/>
      <c r="PCA64" s="191"/>
      <c r="PCB64" s="191"/>
      <c r="PCC64" s="191"/>
      <c r="PCD64" s="191"/>
      <c r="PCE64" s="191"/>
      <c r="PCF64" s="191"/>
      <c r="PCG64" s="191"/>
      <c r="PCH64" s="191"/>
      <c r="PCI64" s="191"/>
      <c r="PCM64" s="191"/>
      <c r="PCN64" s="191"/>
      <c r="PCO64" s="191"/>
      <c r="PCP64" s="191"/>
      <c r="PCQ64" s="191"/>
      <c r="PCR64" s="192"/>
      <c r="PCS64" s="191"/>
      <c r="PCT64" s="191"/>
      <c r="PCU64" s="191"/>
      <c r="PCV64" s="191"/>
      <c r="PCW64" s="191"/>
      <c r="PCX64" s="191"/>
      <c r="PCY64" s="191"/>
      <c r="PCZ64" s="191"/>
      <c r="PDA64" s="191"/>
      <c r="PDB64" s="191"/>
      <c r="PDF64" s="191"/>
      <c r="PDG64" s="191"/>
      <c r="PDH64" s="191"/>
      <c r="PDI64" s="191"/>
      <c r="PDJ64" s="191"/>
      <c r="PDK64" s="192"/>
      <c r="PDL64" s="191"/>
      <c r="PDM64" s="191"/>
      <c r="PDN64" s="191"/>
      <c r="PDO64" s="191"/>
      <c r="PDP64" s="191"/>
      <c r="PDQ64" s="191"/>
      <c r="PDR64" s="191"/>
      <c r="PDS64" s="191"/>
      <c r="PDT64" s="191"/>
      <c r="PDU64" s="191"/>
      <c r="PDY64" s="191"/>
      <c r="PDZ64" s="191"/>
      <c r="PEA64" s="191"/>
      <c r="PEB64" s="191"/>
      <c r="PEC64" s="191"/>
      <c r="PED64" s="192"/>
      <c r="PEE64" s="191"/>
      <c r="PEF64" s="191"/>
      <c r="PEG64" s="191"/>
      <c r="PEH64" s="191"/>
      <c r="PEI64" s="191"/>
      <c r="PEJ64" s="191"/>
      <c r="PEK64" s="191"/>
      <c r="PEL64" s="191"/>
      <c r="PEM64" s="191"/>
      <c r="PEN64" s="191"/>
      <c r="PER64" s="191"/>
      <c r="PES64" s="191"/>
      <c r="PET64" s="191"/>
      <c r="PEU64" s="191"/>
      <c r="PEV64" s="191"/>
      <c r="PEW64" s="192"/>
      <c r="PEX64" s="191"/>
      <c r="PEY64" s="191"/>
      <c r="PEZ64" s="191"/>
      <c r="PFA64" s="191"/>
      <c r="PFB64" s="191"/>
      <c r="PFC64" s="191"/>
      <c r="PFD64" s="191"/>
      <c r="PFE64" s="191"/>
      <c r="PFF64" s="191"/>
      <c r="PFG64" s="191"/>
      <c r="PFK64" s="191"/>
      <c r="PFL64" s="191"/>
      <c r="PFM64" s="191"/>
      <c r="PFN64" s="191"/>
      <c r="PFO64" s="191"/>
      <c r="PFP64" s="192"/>
      <c r="PFQ64" s="191"/>
      <c r="PFR64" s="191"/>
      <c r="PFS64" s="191"/>
      <c r="PFT64" s="191"/>
      <c r="PFU64" s="191"/>
      <c r="PFV64" s="191"/>
      <c r="PFW64" s="191"/>
      <c r="PFX64" s="191"/>
      <c r="PFY64" s="191"/>
      <c r="PFZ64" s="191"/>
      <c r="PGD64" s="191"/>
      <c r="PGE64" s="191"/>
      <c r="PGF64" s="191"/>
      <c r="PGG64" s="191"/>
      <c r="PGH64" s="191"/>
      <c r="PGI64" s="192"/>
      <c r="PGJ64" s="191"/>
      <c r="PGK64" s="191"/>
      <c r="PGL64" s="191"/>
      <c r="PGM64" s="191"/>
      <c r="PGN64" s="191"/>
      <c r="PGO64" s="191"/>
      <c r="PGP64" s="191"/>
      <c r="PGQ64" s="191"/>
      <c r="PGR64" s="191"/>
      <c r="PGS64" s="191"/>
      <c r="PGW64" s="191"/>
      <c r="PGX64" s="191"/>
      <c r="PGY64" s="191"/>
      <c r="PGZ64" s="191"/>
      <c r="PHA64" s="191"/>
      <c r="PHB64" s="192"/>
      <c r="PHC64" s="191"/>
      <c r="PHD64" s="191"/>
      <c r="PHE64" s="191"/>
      <c r="PHF64" s="191"/>
      <c r="PHG64" s="191"/>
      <c r="PHH64" s="191"/>
      <c r="PHI64" s="191"/>
      <c r="PHJ64" s="191"/>
      <c r="PHK64" s="191"/>
      <c r="PHL64" s="191"/>
      <c r="PHP64" s="191"/>
      <c r="PHQ64" s="191"/>
      <c r="PHR64" s="191"/>
      <c r="PHS64" s="191"/>
      <c r="PHT64" s="191"/>
      <c r="PHU64" s="192"/>
      <c r="PHV64" s="191"/>
      <c r="PHW64" s="191"/>
      <c r="PHX64" s="191"/>
      <c r="PHY64" s="191"/>
      <c r="PHZ64" s="191"/>
      <c r="PIA64" s="191"/>
      <c r="PIB64" s="191"/>
      <c r="PIC64" s="191"/>
      <c r="PID64" s="191"/>
      <c r="PIE64" s="191"/>
      <c r="PII64" s="191"/>
      <c r="PIJ64" s="191"/>
      <c r="PIK64" s="191"/>
      <c r="PIL64" s="191"/>
      <c r="PIM64" s="191"/>
      <c r="PIN64" s="192"/>
      <c r="PIO64" s="191"/>
      <c r="PIP64" s="191"/>
      <c r="PIQ64" s="191"/>
      <c r="PIR64" s="191"/>
      <c r="PIS64" s="191"/>
      <c r="PIT64" s="191"/>
      <c r="PIU64" s="191"/>
      <c r="PIV64" s="191"/>
      <c r="PIW64" s="191"/>
      <c r="PIX64" s="191"/>
      <c r="PJB64" s="191"/>
      <c r="PJC64" s="191"/>
      <c r="PJD64" s="191"/>
      <c r="PJE64" s="191"/>
      <c r="PJF64" s="191"/>
      <c r="PJG64" s="192"/>
      <c r="PJH64" s="191"/>
      <c r="PJI64" s="191"/>
      <c r="PJJ64" s="191"/>
      <c r="PJK64" s="191"/>
      <c r="PJL64" s="191"/>
      <c r="PJM64" s="191"/>
      <c r="PJN64" s="191"/>
      <c r="PJO64" s="191"/>
      <c r="PJP64" s="191"/>
      <c r="PJQ64" s="191"/>
      <c r="PJU64" s="191"/>
      <c r="PJV64" s="191"/>
      <c r="PJW64" s="191"/>
      <c r="PJX64" s="191"/>
      <c r="PJY64" s="191"/>
      <c r="PJZ64" s="192"/>
      <c r="PKA64" s="191"/>
      <c r="PKB64" s="191"/>
      <c r="PKC64" s="191"/>
      <c r="PKD64" s="191"/>
      <c r="PKE64" s="191"/>
      <c r="PKF64" s="191"/>
      <c r="PKG64" s="191"/>
      <c r="PKH64" s="191"/>
      <c r="PKI64" s="191"/>
      <c r="PKJ64" s="191"/>
      <c r="PKN64" s="191"/>
      <c r="PKO64" s="191"/>
      <c r="PKP64" s="191"/>
      <c r="PKQ64" s="191"/>
      <c r="PKR64" s="191"/>
      <c r="PKS64" s="192"/>
      <c r="PKT64" s="191"/>
      <c r="PKU64" s="191"/>
      <c r="PKV64" s="191"/>
      <c r="PKW64" s="191"/>
      <c r="PKX64" s="191"/>
      <c r="PKY64" s="191"/>
      <c r="PKZ64" s="191"/>
      <c r="PLA64" s="191"/>
      <c r="PLB64" s="191"/>
      <c r="PLC64" s="191"/>
      <c r="PLG64" s="191"/>
      <c r="PLH64" s="191"/>
      <c r="PLI64" s="191"/>
      <c r="PLJ64" s="191"/>
      <c r="PLK64" s="191"/>
      <c r="PLL64" s="192"/>
      <c r="PLM64" s="191"/>
      <c r="PLN64" s="191"/>
      <c r="PLO64" s="191"/>
      <c r="PLP64" s="191"/>
      <c r="PLQ64" s="191"/>
      <c r="PLR64" s="191"/>
      <c r="PLS64" s="191"/>
      <c r="PLT64" s="191"/>
      <c r="PLU64" s="191"/>
      <c r="PLV64" s="191"/>
      <c r="PLZ64" s="191"/>
      <c r="PMA64" s="191"/>
      <c r="PMB64" s="191"/>
      <c r="PMC64" s="191"/>
      <c r="PMD64" s="191"/>
      <c r="PME64" s="192"/>
      <c r="PMF64" s="191"/>
      <c r="PMG64" s="191"/>
      <c r="PMH64" s="191"/>
      <c r="PMI64" s="191"/>
      <c r="PMJ64" s="191"/>
      <c r="PMK64" s="191"/>
      <c r="PML64" s="191"/>
      <c r="PMM64" s="191"/>
      <c r="PMN64" s="191"/>
      <c r="PMO64" s="191"/>
      <c r="PMS64" s="191"/>
      <c r="PMT64" s="191"/>
      <c r="PMU64" s="191"/>
      <c r="PMV64" s="191"/>
      <c r="PMW64" s="191"/>
      <c r="PMX64" s="192"/>
      <c r="PMY64" s="191"/>
      <c r="PMZ64" s="191"/>
      <c r="PNA64" s="191"/>
      <c r="PNB64" s="191"/>
      <c r="PNC64" s="191"/>
      <c r="PND64" s="191"/>
      <c r="PNE64" s="191"/>
      <c r="PNF64" s="191"/>
      <c r="PNG64" s="191"/>
      <c r="PNH64" s="191"/>
      <c r="PNL64" s="191"/>
      <c r="PNM64" s="191"/>
      <c r="PNN64" s="191"/>
      <c r="PNO64" s="191"/>
      <c r="PNP64" s="191"/>
      <c r="PNQ64" s="192"/>
      <c r="PNR64" s="191"/>
      <c r="PNS64" s="191"/>
      <c r="PNT64" s="191"/>
      <c r="PNU64" s="191"/>
      <c r="PNV64" s="191"/>
      <c r="PNW64" s="191"/>
      <c r="PNX64" s="191"/>
      <c r="PNY64" s="191"/>
      <c r="PNZ64" s="191"/>
      <c r="POA64" s="191"/>
      <c r="POE64" s="191"/>
      <c r="POF64" s="191"/>
      <c r="POG64" s="191"/>
      <c r="POH64" s="191"/>
      <c r="POI64" s="191"/>
      <c r="POJ64" s="192"/>
      <c r="POK64" s="191"/>
      <c r="POL64" s="191"/>
      <c r="POM64" s="191"/>
      <c r="PON64" s="191"/>
      <c r="POO64" s="191"/>
      <c r="POP64" s="191"/>
      <c r="POQ64" s="191"/>
      <c r="POR64" s="191"/>
      <c r="POS64" s="191"/>
      <c r="POT64" s="191"/>
      <c r="POX64" s="191"/>
      <c r="POY64" s="191"/>
      <c r="POZ64" s="191"/>
      <c r="PPA64" s="191"/>
      <c r="PPB64" s="191"/>
      <c r="PPC64" s="192"/>
      <c r="PPD64" s="191"/>
      <c r="PPE64" s="191"/>
      <c r="PPF64" s="191"/>
      <c r="PPG64" s="191"/>
      <c r="PPH64" s="191"/>
      <c r="PPI64" s="191"/>
      <c r="PPJ64" s="191"/>
      <c r="PPK64" s="191"/>
      <c r="PPL64" s="191"/>
      <c r="PPM64" s="191"/>
      <c r="PPQ64" s="191"/>
      <c r="PPR64" s="191"/>
      <c r="PPS64" s="191"/>
      <c r="PPT64" s="191"/>
      <c r="PPU64" s="191"/>
      <c r="PPV64" s="192"/>
      <c r="PPW64" s="191"/>
      <c r="PPX64" s="191"/>
      <c r="PPY64" s="191"/>
      <c r="PPZ64" s="191"/>
      <c r="PQA64" s="191"/>
      <c r="PQB64" s="191"/>
      <c r="PQC64" s="191"/>
      <c r="PQD64" s="191"/>
      <c r="PQE64" s="191"/>
      <c r="PQF64" s="191"/>
      <c r="PQJ64" s="191"/>
      <c r="PQK64" s="191"/>
      <c r="PQL64" s="191"/>
      <c r="PQM64" s="191"/>
      <c r="PQN64" s="191"/>
      <c r="PQO64" s="192"/>
      <c r="PQP64" s="191"/>
      <c r="PQQ64" s="191"/>
      <c r="PQR64" s="191"/>
      <c r="PQS64" s="191"/>
      <c r="PQT64" s="191"/>
      <c r="PQU64" s="191"/>
      <c r="PQV64" s="191"/>
      <c r="PQW64" s="191"/>
      <c r="PQX64" s="191"/>
      <c r="PQY64" s="191"/>
      <c r="PRC64" s="191"/>
      <c r="PRD64" s="191"/>
      <c r="PRE64" s="191"/>
      <c r="PRF64" s="191"/>
      <c r="PRG64" s="191"/>
      <c r="PRH64" s="192"/>
      <c r="PRI64" s="191"/>
      <c r="PRJ64" s="191"/>
      <c r="PRK64" s="191"/>
      <c r="PRL64" s="191"/>
      <c r="PRM64" s="191"/>
      <c r="PRN64" s="191"/>
      <c r="PRO64" s="191"/>
      <c r="PRP64" s="191"/>
      <c r="PRQ64" s="191"/>
      <c r="PRR64" s="191"/>
      <c r="PRV64" s="191"/>
      <c r="PRW64" s="191"/>
      <c r="PRX64" s="191"/>
      <c r="PRY64" s="191"/>
      <c r="PRZ64" s="191"/>
      <c r="PSA64" s="192"/>
      <c r="PSB64" s="191"/>
      <c r="PSC64" s="191"/>
      <c r="PSD64" s="191"/>
      <c r="PSE64" s="191"/>
      <c r="PSF64" s="191"/>
      <c r="PSG64" s="191"/>
      <c r="PSH64" s="191"/>
      <c r="PSI64" s="191"/>
      <c r="PSJ64" s="191"/>
      <c r="PSK64" s="191"/>
      <c r="PSO64" s="191"/>
      <c r="PSP64" s="191"/>
      <c r="PSQ64" s="191"/>
      <c r="PSR64" s="191"/>
      <c r="PSS64" s="191"/>
      <c r="PST64" s="192"/>
      <c r="PSU64" s="191"/>
      <c r="PSV64" s="191"/>
      <c r="PSW64" s="191"/>
      <c r="PSX64" s="191"/>
      <c r="PSY64" s="191"/>
      <c r="PSZ64" s="191"/>
      <c r="PTA64" s="191"/>
      <c r="PTB64" s="191"/>
      <c r="PTC64" s="191"/>
      <c r="PTD64" s="191"/>
      <c r="PTH64" s="191"/>
      <c r="PTI64" s="191"/>
      <c r="PTJ64" s="191"/>
      <c r="PTK64" s="191"/>
      <c r="PTL64" s="191"/>
      <c r="PTM64" s="192"/>
      <c r="PTN64" s="191"/>
      <c r="PTO64" s="191"/>
      <c r="PTP64" s="191"/>
      <c r="PTQ64" s="191"/>
      <c r="PTR64" s="191"/>
      <c r="PTS64" s="191"/>
      <c r="PTT64" s="191"/>
      <c r="PTU64" s="191"/>
      <c r="PTV64" s="191"/>
      <c r="PTW64" s="191"/>
      <c r="PUA64" s="191"/>
      <c r="PUB64" s="191"/>
      <c r="PUC64" s="191"/>
      <c r="PUD64" s="191"/>
      <c r="PUE64" s="191"/>
      <c r="PUF64" s="192"/>
      <c r="PUG64" s="191"/>
      <c r="PUH64" s="191"/>
      <c r="PUI64" s="191"/>
      <c r="PUJ64" s="191"/>
      <c r="PUK64" s="191"/>
      <c r="PUL64" s="191"/>
      <c r="PUM64" s="191"/>
      <c r="PUN64" s="191"/>
      <c r="PUO64" s="191"/>
      <c r="PUP64" s="191"/>
      <c r="PUT64" s="191"/>
      <c r="PUU64" s="191"/>
      <c r="PUV64" s="191"/>
      <c r="PUW64" s="191"/>
      <c r="PUX64" s="191"/>
      <c r="PUY64" s="192"/>
      <c r="PUZ64" s="191"/>
      <c r="PVA64" s="191"/>
      <c r="PVB64" s="191"/>
      <c r="PVC64" s="191"/>
      <c r="PVD64" s="191"/>
      <c r="PVE64" s="191"/>
      <c r="PVF64" s="191"/>
      <c r="PVG64" s="191"/>
      <c r="PVH64" s="191"/>
      <c r="PVI64" s="191"/>
      <c r="PVM64" s="191"/>
      <c r="PVN64" s="191"/>
      <c r="PVO64" s="191"/>
      <c r="PVP64" s="191"/>
      <c r="PVQ64" s="191"/>
      <c r="PVR64" s="192"/>
      <c r="PVS64" s="191"/>
      <c r="PVT64" s="191"/>
      <c r="PVU64" s="191"/>
      <c r="PVV64" s="191"/>
      <c r="PVW64" s="191"/>
      <c r="PVX64" s="191"/>
      <c r="PVY64" s="191"/>
      <c r="PVZ64" s="191"/>
      <c r="PWA64" s="191"/>
      <c r="PWB64" s="191"/>
      <c r="PWF64" s="191"/>
      <c r="PWG64" s="191"/>
      <c r="PWH64" s="191"/>
      <c r="PWI64" s="191"/>
      <c r="PWJ64" s="191"/>
      <c r="PWK64" s="192"/>
      <c r="PWL64" s="191"/>
      <c r="PWM64" s="191"/>
      <c r="PWN64" s="191"/>
      <c r="PWO64" s="191"/>
      <c r="PWP64" s="191"/>
      <c r="PWQ64" s="191"/>
      <c r="PWR64" s="191"/>
      <c r="PWS64" s="191"/>
      <c r="PWT64" s="191"/>
      <c r="PWU64" s="191"/>
      <c r="PWY64" s="191"/>
      <c r="PWZ64" s="191"/>
      <c r="PXA64" s="191"/>
      <c r="PXB64" s="191"/>
      <c r="PXC64" s="191"/>
      <c r="PXD64" s="192"/>
      <c r="PXE64" s="191"/>
      <c r="PXF64" s="191"/>
      <c r="PXG64" s="191"/>
      <c r="PXH64" s="191"/>
      <c r="PXI64" s="191"/>
      <c r="PXJ64" s="191"/>
      <c r="PXK64" s="191"/>
      <c r="PXL64" s="191"/>
      <c r="PXM64" s="191"/>
      <c r="PXN64" s="191"/>
      <c r="PXR64" s="191"/>
      <c r="PXS64" s="191"/>
      <c r="PXT64" s="191"/>
      <c r="PXU64" s="191"/>
      <c r="PXV64" s="191"/>
      <c r="PXW64" s="192"/>
      <c r="PXX64" s="191"/>
      <c r="PXY64" s="191"/>
      <c r="PXZ64" s="191"/>
      <c r="PYA64" s="191"/>
      <c r="PYB64" s="191"/>
      <c r="PYC64" s="191"/>
      <c r="PYD64" s="191"/>
      <c r="PYE64" s="191"/>
      <c r="PYF64" s="191"/>
      <c r="PYG64" s="191"/>
      <c r="PYK64" s="191"/>
      <c r="PYL64" s="191"/>
      <c r="PYM64" s="191"/>
      <c r="PYN64" s="191"/>
      <c r="PYO64" s="191"/>
      <c r="PYP64" s="192"/>
      <c r="PYQ64" s="191"/>
      <c r="PYR64" s="191"/>
      <c r="PYS64" s="191"/>
      <c r="PYT64" s="191"/>
      <c r="PYU64" s="191"/>
      <c r="PYV64" s="191"/>
      <c r="PYW64" s="191"/>
      <c r="PYX64" s="191"/>
      <c r="PYY64" s="191"/>
      <c r="PYZ64" s="191"/>
      <c r="PZD64" s="191"/>
      <c r="PZE64" s="191"/>
      <c r="PZF64" s="191"/>
      <c r="PZG64" s="191"/>
      <c r="PZH64" s="191"/>
      <c r="PZI64" s="192"/>
      <c r="PZJ64" s="191"/>
      <c r="PZK64" s="191"/>
      <c r="PZL64" s="191"/>
      <c r="PZM64" s="191"/>
      <c r="PZN64" s="191"/>
      <c r="PZO64" s="191"/>
      <c r="PZP64" s="191"/>
      <c r="PZQ64" s="191"/>
      <c r="PZR64" s="191"/>
      <c r="PZS64" s="191"/>
      <c r="PZW64" s="191"/>
      <c r="PZX64" s="191"/>
      <c r="PZY64" s="191"/>
      <c r="PZZ64" s="191"/>
      <c r="QAA64" s="191"/>
      <c r="QAB64" s="192"/>
      <c r="QAC64" s="191"/>
      <c r="QAD64" s="191"/>
      <c r="QAE64" s="191"/>
      <c r="QAF64" s="191"/>
      <c r="QAG64" s="191"/>
      <c r="QAH64" s="191"/>
      <c r="QAI64" s="191"/>
      <c r="QAJ64" s="191"/>
      <c r="QAK64" s="191"/>
      <c r="QAL64" s="191"/>
      <c r="QAP64" s="191"/>
      <c r="QAQ64" s="191"/>
      <c r="QAR64" s="191"/>
      <c r="QAS64" s="191"/>
      <c r="QAT64" s="191"/>
      <c r="QAU64" s="192"/>
      <c r="QAV64" s="191"/>
      <c r="QAW64" s="191"/>
      <c r="QAX64" s="191"/>
      <c r="QAY64" s="191"/>
      <c r="QAZ64" s="191"/>
      <c r="QBA64" s="191"/>
      <c r="QBB64" s="191"/>
      <c r="QBC64" s="191"/>
      <c r="QBD64" s="191"/>
      <c r="QBE64" s="191"/>
      <c r="QBI64" s="191"/>
      <c r="QBJ64" s="191"/>
      <c r="QBK64" s="191"/>
      <c r="QBL64" s="191"/>
      <c r="QBM64" s="191"/>
      <c r="QBN64" s="192"/>
      <c r="QBO64" s="191"/>
      <c r="QBP64" s="191"/>
      <c r="QBQ64" s="191"/>
      <c r="QBR64" s="191"/>
      <c r="QBS64" s="191"/>
      <c r="QBT64" s="191"/>
      <c r="QBU64" s="191"/>
      <c r="QBV64" s="191"/>
      <c r="QBW64" s="191"/>
      <c r="QBX64" s="191"/>
      <c r="QCB64" s="191"/>
      <c r="QCC64" s="191"/>
      <c r="QCD64" s="191"/>
      <c r="QCE64" s="191"/>
      <c r="QCF64" s="191"/>
      <c r="QCG64" s="192"/>
      <c r="QCH64" s="191"/>
      <c r="QCI64" s="191"/>
      <c r="QCJ64" s="191"/>
      <c r="QCK64" s="191"/>
      <c r="QCL64" s="191"/>
      <c r="QCM64" s="191"/>
      <c r="QCN64" s="191"/>
      <c r="QCO64" s="191"/>
      <c r="QCP64" s="191"/>
      <c r="QCQ64" s="191"/>
      <c r="QCU64" s="191"/>
      <c r="QCV64" s="191"/>
      <c r="QCW64" s="191"/>
      <c r="QCX64" s="191"/>
      <c r="QCY64" s="191"/>
      <c r="QCZ64" s="192"/>
      <c r="QDA64" s="191"/>
      <c r="QDB64" s="191"/>
      <c r="QDC64" s="191"/>
      <c r="QDD64" s="191"/>
      <c r="QDE64" s="191"/>
      <c r="QDF64" s="191"/>
      <c r="QDG64" s="191"/>
      <c r="QDH64" s="191"/>
      <c r="QDI64" s="191"/>
      <c r="QDJ64" s="191"/>
      <c r="QDN64" s="191"/>
      <c r="QDO64" s="191"/>
      <c r="QDP64" s="191"/>
      <c r="QDQ64" s="191"/>
      <c r="QDR64" s="191"/>
      <c r="QDS64" s="192"/>
      <c r="QDT64" s="191"/>
      <c r="QDU64" s="191"/>
      <c r="QDV64" s="191"/>
      <c r="QDW64" s="191"/>
      <c r="QDX64" s="191"/>
      <c r="QDY64" s="191"/>
      <c r="QDZ64" s="191"/>
      <c r="QEA64" s="191"/>
      <c r="QEB64" s="191"/>
      <c r="QEC64" s="191"/>
      <c r="QEG64" s="191"/>
      <c r="QEH64" s="191"/>
      <c r="QEI64" s="191"/>
      <c r="QEJ64" s="191"/>
      <c r="QEK64" s="191"/>
      <c r="QEL64" s="192"/>
      <c r="QEM64" s="191"/>
      <c r="QEN64" s="191"/>
      <c r="QEO64" s="191"/>
      <c r="QEP64" s="191"/>
      <c r="QEQ64" s="191"/>
      <c r="QER64" s="191"/>
      <c r="QES64" s="191"/>
      <c r="QET64" s="191"/>
      <c r="QEU64" s="191"/>
      <c r="QEV64" s="191"/>
      <c r="QEZ64" s="191"/>
      <c r="QFA64" s="191"/>
      <c r="QFB64" s="191"/>
      <c r="QFC64" s="191"/>
      <c r="QFD64" s="191"/>
      <c r="QFE64" s="192"/>
      <c r="QFF64" s="191"/>
      <c r="QFG64" s="191"/>
      <c r="QFH64" s="191"/>
      <c r="QFI64" s="191"/>
      <c r="QFJ64" s="191"/>
      <c r="QFK64" s="191"/>
      <c r="QFL64" s="191"/>
      <c r="QFM64" s="191"/>
      <c r="QFN64" s="191"/>
      <c r="QFO64" s="191"/>
      <c r="QFS64" s="191"/>
      <c r="QFT64" s="191"/>
      <c r="QFU64" s="191"/>
      <c r="QFV64" s="191"/>
      <c r="QFW64" s="191"/>
      <c r="QFX64" s="192"/>
      <c r="QFY64" s="191"/>
      <c r="QFZ64" s="191"/>
      <c r="QGA64" s="191"/>
      <c r="QGB64" s="191"/>
      <c r="QGC64" s="191"/>
      <c r="QGD64" s="191"/>
      <c r="QGE64" s="191"/>
      <c r="QGF64" s="191"/>
      <c r="QGG64" s="191"/>
      <c r="QGH64" s="191"/>
      <c r="QGL64" s="191"/>
      <c r="QGM64" s="191"/>
      <c r="QGN64" s="191"/>
      <c r="QGO64" s="191"/>
      <c r="QGP64" s="191"/>
      <c r="QGQ64" s="192"/>
      <c r="QGR64" s="191"/>
      <c r="QGS64" s="191"/>
      <c r="QGT64" s="191"/>
      <c r="QGU64" s="191"/>
      <c r="QGV64" s="191"/>
      <c r="QGW64" s="191"/>
      <c r="QGX64" s="191"/>
      <c r="QGY64" s="191"/>
      <c r="QGZ64" s="191"/>
      <c r="QHA64" s="191"/>
      <c r="QHE64" s="191"/>
      <c r="QHF64" s="191"/>
      <c r="QHG64" s="191"/>
      <c r="QHH64" s="191"/>
      <c r="QHI64" s="191"/>
      <c r="QHJ64" s="192"/>
      <c r="QHK64" s="191"/>
      <c r="QHL64" s="191"/>
      <c r="QHM64" s="191"/>
      <c r="QHN64" s="191"/>
      <c r="QHO64" s="191"/>
      <c r="QHP64" s="191"/>
      <c r="QHQ64" s="191"/>
      <c r="QHR64" s="191"/>
      <c r="QHS64" s="191"/>
      <c r="QHT64" s="191"/>
      <c r="QHX64" s="191"/>
      <c r="QHY64" s="191"/>
      <c r="QHZ64" s="191"/>
      <c r="QIA64" s="191"/>
      <c r="QIB64" s="191"/>
      <c r="QIC64" s="192"/>
      <c r="QID64" s="191"/>
      <c r="QIE64" s="191"/>
      <c r="QIF64" s="191"/>
      <c r="QIG64" s="191"/>
      <c r="QIH64" s="191"/>
      <c r="QII64" s="191"/>
      <c r="QIJ64" s="191"/>
      <c r="QIK64" s="191"/>
      <c r="QIL64" s="191"/>
      <c r="QIM64" s="191"/>
      <c r="QIQ64" s="191"/>
      <c r="QIR64" s="191"/>
      <c r="QIS64" s="191"/>
      <c r="QIT64" s="191"/>
      <c r="QIU64" s="191"/>
      <c r="QIV64" s="192"/>
      <c r="QIW64" s="191"/>
      <c r="QIX64" s="191"/>
      <c r="QIY64" s="191"/>
      <c r="QIZ64" s="191"/>
      <c r="QJA64" s="191"/>
      <c r="QJB64" s="191"/>
      <c r="QJC64" s="191"/>
      <c r="QJD64" s="191"/>
      <c r="QJE64" s="191"/>
      <c r="QJF64" s="191"/>
      <c r="QJJ64" s="191"/>
      <c r="QJK64" s="191"/>
      <c r="QJL64" s="191"/>
      <c r="QJM64" s="191"/>
      <c r="QJN64" s="191"/>
      <c r="QJO64" s="192"/>
      <c r="QJP64" s="191"/>
      <c r="QJQ64" s="191"/>
      <c r="QJR64" s="191"/>
      <c r="QJS64" s="191"/>
      <c r="QJT64" s="191"/>
      <c r="QJU64" s="191"/>
      <c r="QJV64" s="191"/>
      <c r="QJW64" s="191"/>
      <c r="QJX64" s="191"/>
      <c r="QJY64" s="191"/>
      <c r="QKC64" s="191"/>
      <c r="QKD64" s="191"/>
      <c r="QKE64" s="191"/>
      <c r="QKF64" s="191"/>
      <c r="QKG64" s="191"/>
      <c r="QKH64" s="192"/>
      <c r="QKI64" s="191"/>
      <c r="QKJ64" s="191"/>
      <c r="QKK64" s="191"/>
      <c r="QKL64" s="191"/>
      <c r="QKM64" s="191"/>
      <c r="QKN64" s="191"/>
      <c r="QKO64" s="191"/>
      <c r="QKP64" s="191"/>
      <c r="QKQ64" s="191"/>
      <c r="QKR64" s="191"/>
      <c r="QKV64" s="191"/>
      <c r="QKW64" s="191"/>
      <c r="QKX64" s="191"/>
      <c r="QKY64" s="191"/>
      <c r="QKZ64" s="191"/>
      <c r="QLA64" s="192"/>
      <c r="QLB64" s="191"/>
      <c r="QLC64" s="191"/>
      <c r="QLD64" s="191"/>
      <c r="QLE64" s="191"/>
      <c r="QLF64" s="191"/>
      <c r="QLG64" s="191"/>
      <c r="QLH64" s="191"/>
      <c r="QLI64" s="191"/>
      <c r="QLJ64" s="191"/>
      <c r="QLK64" s="191"/>
      <c r="QLO64" s="191"/>
      <c r="QLP64" s="191"/>
      <c r="QLQ64" s="191"/>
      <c r="QLR64" s="191"/>
      <c r="QLS64" s="191"/>
      <c r="QLT64" s="192"/>
      <c r="QLU64" s="191"/>
      <c r="QLV64" s="191"/>
      <c r="QLW64" s="191"/>
      <c r="QLX64" s="191"/>
      <c r="QLY64" s="191"/>
      <c r="QLZ64" s="191"/>
      <c r="QMA64" s="191"/>
      <c r="QMB64" s="191"/>
      <c r="QMC64" s="191"/>
      <c r="QMD64" s="191"/>
      <c r="QMH64" s="191"/>
      <c r="QMI64" s="191"/>
      <c r="QMJ64" s="191"/>
      <c r="QMK64" s="191"/>
      <c r="QML64" s="191"/>
      <c r="QMM64" s="192"/>
      <c r="QMN64" s="191"/>
      <c r="QMO64" s="191"/>
      <c r="QMP64" s="191"/>
      <c r="QMQ64" s="191"/>
      <c r="QMR64" s="191"/>
      <c r="QMS64" s="191"/>
      <c r="QMT64" s="191"/>
      <c r="QMU64" s="191"/>
      <c r="QMV64" s="191"/>
      <c r="QMW64" s="191"/>
      <c r="QNA64" s="191"/>
      <c r="QNB64" s="191"/>
      <c r="QNC64" s="191"/>
      <c r="QND64" s="191"/>
      <c r="QNE64" s="191"/>
      <c r="QNF64" s="192"/>
      <c r="QNG64" s="191"/>
      <c r="QNH64" s="191"/>
      <c r="QNI64" s="191"/>
      <c r="QNJ64" s="191"/>
      <c r="QNK64" s="191"/>
      <c r="QNL64" s="191"/>
      <c r="QNM64" s="191"/>
      <c r="QNN64" s="191"/>
      <c r="QNO64" s="191"/>
      <c r="QNP64" s="191"/>
      <c r="QNT64" s="191"/>
      <c r="QNU64" s="191"/>
      <c r="QNV64" s="191"/>
      <c r="QNW64" s="191"/>
      <c r="QNX64" s="191"/>
      <c r="QNY64" s="192"/>
      <c r="QNZ64" s="191"/>
      <c r="QOA64" s="191"/>
      <c r="QOB64" s="191"/>
      <c r="QOC64" s="191"/>
      <c r="QOD64" s="191"/>
      <c r="QOE64" s="191"/>
      <c r="QOF64" s="191"/>
      <c r="QOG64" s="191"/>
      <c r="QOH64" s="191"/>
      <c r="QOI64" s="191"/>
      <c r="QOM64" s="191"/>
      <c r="QON64" s="191"/>
      <c r="QOO64" s="191"/>
      <c r="QOP64" s="191"/>
      <c r="QOQ64" s="191"/>
      <c r="QOR64" s="192"/>
      <c r="QOS64" s="191"/>
      <c r="QOT64" s="191"/>
      <c r="QOU64" s="191"/>
      <c r="QOV64" s="191"/>
      <c r="QOW64" s="191"/>
      <c r="QOX64" s="191"/>
      <c r="QOY64" s="191"/>
      <c r="QOZ64" s="191"/>
      <c r="QPA64" s="191"/>
      <c r="QPB64" s="191"/>
      <c r="QPF64" s="191"/>
      <c r="QPG64" s="191"/>
      <c r="QPH64" s="191"/>
      <c r="QPI64" s="191"/>
      <c r="QPJ64" s="191"/>
      <c r="QPK64" s="192"/>
      <c r="QPL64" s="191"/>
      <c r="QPM64" s="191"/>
      <c r="QPN64" s="191"/>
      <c r="QPO64" s="191"/>
      <c r="QPP64" s="191"/>
      <c r="QPQ64" s="191"/>
      <c r="QPR64" s="191"/>
      <c r="QPS64" s="191"/>
      <c r="QPT64" s="191"/>
      <c r="QPU64" s="191"/>
      <c r="QPY64" s="191"/>
      <c r="QPZ64" s="191"/>
      <c r="QQA64" s="191"/>
      <c r="QQB64" s="191"/>
      <c r="QQC64" s="191"/>
      <c r="QQD64" s="192"/>
      <c r="QQE64" s="191"/>
      <c r="QQF64" s="191"/>
      <c r="QQG64" s="191"/>
      <c r="QQH64" s="191"/>
      <c r="QQI64" s="191"/>
      <c r="QQJ64" s="191"/>
      <c r="QQK64" s="191"/>
      <c r="QQL64" s="191"/>
      <c r="QQM64" s="191"/>
      <c r="QQN64" s="191"/>
      <c r="QQR64" s="191"/>
      <c r="QQS64" s="191"/>
      <c r="QQT64" s="191"/>
      <c r="QQU64" s="191"/>
      <c r="QQV64" s="191"/>
      <c r="QQW64" s="192"/>
      <c r="QQX64" s="191"/>
      <c r="QQY64" s="191"/>
      <c r="QQZ64" s="191"/>
      <c r="QRA64" s="191"/>
      <c r="QRB64" s="191"/>
      <c r="QRC64" s="191"/>
      <c r="QRD64" s="191"/>
      <c r="QRE64" s="191"/>
      <c r="QRF64" s="191"/>
      <c r="QRG64" s="191"/>
      <c r="QRK64" s="191"/>
      <c r="QRL64" s="191"/>
      <c r="QRM64" s="191"/>
      <c r="QRN64" s="191"/>
      <c r="QRO64" s="191"/>
      <c r="QRP64" s="192"/>
      <c r="QRQ64" s="191"/>
      <c r="QRR64" s="191"/>
      <c r="QRS64" s="191"/>
      <c r="QRT64" s="191"/>
      <c r="QRU64" s="191"/>
      <c r="QRV64" s="191"/>
      <c r="QRW64" s="191"/>
      <c r="QRX64" s="191"/>
      <c r="QRY64" s="191"/>
      <c r="QRZ64" s="191"/>
      <c r="QSD64" s="191"/>
      <c r="QSE64" s="191"/>
      <c r="QSF64" s="191"/>
      <c r="QSG64" s="191"/>
      <c r="QSH64" s="191"/>
      <c r="QSI64" s="192"/>
      <c r="QSJ64" s="191"/>
      <c r="QSK64" s="191"/>
      <c r="QSL64" s="191"/>
      <c r="QSM64" s="191"/>
      <c r="QSN64" s="191"/>
      <c r="QSO64" s="191"/>
      <c r="QSP64" s="191"/>
      <c r="QSQ64" s="191"/>
      <c r="QSR64" s="191"/>
      <c r="QSS64" s="191"/>
      <c r="QSW64" s="191"/>
      <c r="QSX64" s="191"/>
      <c r="QSY64" s="191"/>
      <c r="QSZ64" s="191"/>
      <c r="QTA64" s="191"/>
      <c r="QTB64" s="192"/>
      <c r="QTC64" s="191"/>
      <c r="QTD64" s="191"/>
      <c r="QTE64" s="191"/>
      <c r="QTF64" s="191"/>
      <c r="QTG64" s="191"/>
      <c r="QTH64" s="191"/>
      <c r="QTI64" s="191"/>
      <c r="QTJ64" s="191"/>
      <c r="QTK64" s="191"/>
      <c r="QTL64" s="191"/>
      <c r="QTP64" s="191"/>
      <c r="QTQ64" s="191"/>
      <c r="QTR64" s="191"/>
      <c r="QTS64" s="191"/>
      <c r="QTT64" s="191"/>
      <c r="QTU64" s="192"/>
      <c r="QTV64" s="191"/>
      <c r="QTW64" s="191"/>
      <c r="QTX64" s="191"/>
      <c r="QTY64" s="191"/>
      <c r="QTZ64" s="191"/>
      <c r="QUA64" s="191"/>
      <c r="QUB64" s="191"/>
      <c r="QUC64" s="191"/>
      <c r="QUD64" s="191"/>
      <c r="QUE64" s="191"/>
      <c r="QUI64" s="191"/>
      <c r="QUJ64" s="191"/>
      <c r="QUK64" s="191"/>
      <c r="QUL64" s="191"/>
      <c r="QUM64" s="191"/>
      <c r="QUN64" s="192"/>
      <c r="QUO64" s="191"/>
      <c r="QUP64" s="191"/>
      <c r="QUQ64" s="191"/>
      <c r="QUR64" s="191"/>
      <c r="QUS64" s="191"/>
      <c r="QUT64" s="191"/>
      <c r="QUU64" s="191"/>
      <c r="QUV64" s="191"/>
      <c r="QUW64" s="191"/>
      <c r="QUX64" s="191"/>
      <c r="QVB64" s="191"/>
      <c r="QVC64" s="191"/>
      <c r="QVD64" s="191"/>
      <c r="QVE64" s="191"/>
      <c r="QVF64" s="191"/>
      <c r="QVG64" s="192"/>
      <c r="QVH64" s="191"/>
      <c r="QVI64" s="191"/>
      <c r="QVJ64" s="191"/>
      <c r="QVK64" s="191"/>
      <c r="QVL64" s="191"/>
      <c r="QVM64" s="191"/>
      <c r="QVN64" s="191"/>
      <c r="QVO64" s="191"/>
      <c r="QVP64" s="191"/>
      <c r="QVQ64" s="191"/>
      <c r="QVU64" s="191"/>
      <c r="QVV64" s="191"/>
      <c r="QVW64" s="191"/>
      <c r="QVX64" s="191"/>
      <c r="QVY64" s="191"/>
      <c r="QVZ64" s="192"/>
      <c r="QWA64" s="191"/>
      <c r="QWB64" s="191"/>
      <c r="QWC64" s="191"/>
      <c r="QWD64" s="191"/>
      <c r="QWE64" s="191"/>
      <c r="QWF64" s="191"/>
      <c r="QWG64" s="191"/>
      <c r="QWH64" s="191"/>
      <c r="QWI64" s="191"/>
      <c r="QWJ64" s="191"/>
      <c r="QWN64" s="191"/>
      <c r="QWO64" s="191"/>
      <c r="QWP64" s="191"/>
      <c r="QWQ64" s="191"/>
      <c r="QWR64" s="191"/>
      <c r="QWS64" s="192"/>
      <c r="QWT64" s="191"/>
      <c r="QWU64" s="191"/>
      <c r="QWV64" s="191"/>
      <c r="QWW64" s="191"/>
      <c r="QWX64" s="191"/>
      <c r="QWY64" s="191"/>
      <c r="QWZ64" s="191"/>
      <c r="QXA64" s="191"/>
      <c r="QXB64" s="191"/>
      <c r="QXC64" s="191"/>
      <c r="QXG64" s="191"/>
      <c r="QXH64" s="191"/>
      <c r="QXI64" s="191"/>
      <c r="QXJ64" s="191"/>
      <c r="QXK64" s="191"/>
      <c r="QXL64" s="192"/>
      <c r="QXM64" s="191"/>
      <c r="QXN64" s="191"/>
      <c r="QXO64" s="191"/>
      <c r="QXP64" s="191"/>
      <c r="QXQ64" s="191"/>
      <c r="QXR64" s="191"/>
      <c r="QXS64" s="191"/>
      <c r="QXT64" s="191"/>
      <c r="QXU64" s="191"/>
      <c r="QXV64" s="191"/>
      <c r="QXZ64" s="191"/>
      <c r="QYA64" s="191"/>
      <c r="QYB64" s="191"/>
      <c r="QYC64" s="191"/>
      <c r="QYD64" s="191"/>
      <c r="QYE64" s="192"/>
      <c r="QYF64" s="191"/>
      <c r="QYG64" s="191"/>
      <c r="QYH64" s="191"/>
      <c r="QYI64" s="191"/>
      <c r="QYJ64" s="191"/>
      <c r="QYK64" s="191"/>
      <c r="QYL64" s="191"/>
      <c r="QYM64" s="191"/>
      <c r="QYN64" s="191"/>
      <c r="QYO64" s="191"/>
      <c r="QYS64" s="191"/>
      <c r="QYT64" s="191"/>
      <c r="QYU64" s="191"/>
      <c r="QYV64" s="191"/>
      <c r="QYW64" s="191"/>
      <c r="QYX64" s="192"/>
      <c r="QYY64" s="191"/>
      <c r="QYZ64" s="191"/>
      <c r="QZA64" s="191"/>
      <c r="QZB64" s="191"/>
      <c r="QZC64" s="191"/>
      <c r="QZD64" s="191"/>
      <c r="QZE64" s="191"/>
      <c r="QZF64" s="191"/>
      <c r="QZG64" s="191"/>
      <c r="QZH64" s="191"/>
      <c r="QZL64" s="191"/>
      <c r="QZM64" s="191"/>
      <c r="QZN64" s="191"/>
      <c r="QZO64" s="191"/>
      <c r="QZP64" s="191"/>
      <c r="QZQ64" s="192"/>
      <c r="QZR64" s="191"/>
      <c r="QZS64" s="191"/>
      <c r="QZT64" s="191"/>
      <c r="QZU64" s="191"/>
      <c r="QZV64" s="191"/>
      <c r="QZW64" s="191"/>
      <c r="QZX64" s="191"/>
      <c r="QZY64" s="191"/>
      <c r="QZZ64" s="191"/>
      <c r="RAA64" s="191"/>
      <c r="RAE64" s="191"/>
      <c r="RAF64" s="191"/>
      <c r="RAG64" s="191"/>
      <c r="RAH64" s="191"/>
      <c r="RAI64" s="191"/>
      <c r="RAJ64" s="192"/>
      <c r="RAK64" s="191"/>
      <c r="RAL64" s="191"/>
      <c r="RAM64" s="191"/>
      <c r="RAN64" s="191"/>
      <c r="RAO64" s="191"/>
      <c r="RAP64" s="191"/>
      <c r="RAQ64" s="191"/>
      <c r="RAR64" s="191"/>
      <c r="RAS64" s="191"/>
      <c r="RAT64" s="191"/>
      <c r="RAX64" s="191"/>
      <c r="RAY64" s="191"/>
      <c r="RAZ64" s="191"/>
      <c r="RBA64" s="191"/>
      <c r="RBB64" s="191"/>
      <c r="RBC64" s="192"/>
      <c r="RBD64" s="191"/>
      <c r="RBE64" s="191"/>
      <c r="RBF64" s="191"/>
      <c r="RBG64" s="191"/>
      <c r="RBH64" s="191"/>
      <c r="RBI64" s="191"/>
      <c r="RBJ64" s="191"/>
      <c r="RBK64" s="191"/>
      <c r="RBL64" s="191"/>
      <c r="RBM64" s="191"/>
      <c r="RBQ64" s="191"/>
      <c r="RBR64" s="191"/>
      <c r="RBS64" s="191"/>
      <c r="RBT64" s="191"/>
      <c r="RBU64" s="191"/>
      <c r="RBV64" s="192"/>
      <c r="RBW64" s="191"/>
      <c r="RBX64" s="191"/>
      <c r="RBY64" s="191"/>
      <c r="RBZ64" s="191"/>
      <c r="RCA64" s="191"/>
      <c r="RCB64" s="191"/>
      <c r="RCC64" s="191"/>
      <c r="RCD64" s="191"/>
      <c r="RCE64" s="191"/>
      <c r="RCF64" s="191"/>
      <c r="RCJ64" s="191"/>
      <c r="RCK64" s="191"/>
      <c r="RCL64" s="191"/>
      <c r="RCM64" s="191"/>
      <c r="RCN64" s="191"/>
      <c r="RCO64" s="192"/>
      <c r="RCP64" s="191"/>
      <c r="RCQ64" s="191"/>
      <c r="RCR64" s="191"/>
      <c r="RCS64" s="191"/>
      <c r="RCT64" s="191"/>
      <c r="RCU64" s="191"/>
      <c r="RCV64" s="191"/>
      <c r="RCW64" s="191"/>
      <c r="RCX64" s="191"/>
      <c r="RCY64" s="191"/>
      <c r="RDC64" s="191"/>
      <c r="RDD64" s="191"/>
      <c r="RDE64" s="191"/>
      <c r="RDF64" s="191"/>
      <c r="RDG64" s="191"/>
      <c r="RDH64" s="192"/>
      <c r="RDI64" s="191"/>
      <c r="RDJ64" s="191"/>
      <c r="RDK64" s="191"/>
      <c r="RDL64" s="191"/>
      <c r="RDM64" s="191"/>
      <c r="RDN64" s="191"/>
      <c r="RDO64" s="191"/>
      <c r="RDP64" s="191"/>
      <c r="RDQ64" s="191"/>
      <c r="RDR64" s="191"/>
      <c r="RDV64" s="191"/>
      <c r="RDW64" s="191"/>
      <c r="RDX64" s="191"/>
      <c r="RDY64" s="191"/>
      <c r="RDZ64" s="191"/>
      <c r="REA64" s="192"/>
      <c r="REB64" s="191"/>
      <c r="REC64" s="191"/>
      <c r="RED64" s="191"/>
      <c r="REE64" s="191"/>
      <c r="REF64" s="191"/>
      <c r="REG64" s="191"/>
      <c r="REH64" s="191"/>
      <c r="REI64" s="191"/>
      <c r="REJ64" s="191"/>
      <c r="REK64" s="191"/>
      <c r="REO64" s="191"/>
      <c r="REP64" s="191"/>
      <c r="REQ64" s="191"/>
      <c r="RER64" s="191"/>
      <c r="RES64" s="191"/>
      <c r="RET64" s="192"/>
      <c r="REU64" s="191"/>
      <c r="REV64" s="191"/>
      <c r="REW64" s="191"/>
      <c r="REX64" s="191"/>
      <c r="REY64" s="191"/>
      <c r="REZ64" s="191"/>
      <c r="RFA64" s="191"/>
      <c r="RFB64" s="191"/>
      <c r="RFC64" s="191"/>
      <c r="RFD64" s="191"/>
      <c r="RFH64" s="191"/>
      <c r="RFI64" s="191"/>
      <c r="RFJ64" s="191"/>
      <c r="RFK64" s="191"/>
      <c r="RFL64" s="191"/>
      <c r="RFM64" s="192"/>
      <c r="RFN64" s="191"/>
      <c r="RFO64" s="191"/>
      <c r="RFP64" s="191"/>
      <c r="RFQ64" s="191"/>
      <c r="RFR64" s="191"/>
      <c r="RFS64" s="191"/>
      <c r="RFT64" s="191"/>
      <c r="RFU64" s="191"/>
      <c r="RFV64" s="191"/>
      <c r="RFW64" s="191"/>
      <c r="RGA64" s="191"/>
      <c r="RGB64" s="191"/>
      <c r="RGC64" s="191"/>
      <c r="RGD64" s="191"/>
      <c r="RGE64" s="191"/>
      <c r="RGF64" s="192"/>
      <c r="RGG64" s="191"/>
      <c r="RGH64" s="191"/>
      <c r="RGI64" s="191"/>
      <c r="RGJ64" s="191"/>
      <c r="RGK64" s="191"/>
      <c r="RGL64" s="191"/>
      <c r="RGM64" s="191"/>
      <c r="RGN64" s="191"/>
      <c r="RGO64" s="191"/>
      <c r="RGP64" s="191"/>
      <c r="RGT64" s="191"/>
      <c r="RGU64" s="191"/>
      <c r="RGV64" s="191"/>
      <c r="RGW64" s="191"/>
      <c r="RGX64" s="191"/>
      <c r="RGY64" s="192"/>
      <c r="RGZ64" s="191"/>
      <c r="RHA64" s="191"/>
      <c r="RHB64" s="191"/>
      <c r="RHC64" s="191"/>
      <c r="RHD64" s="191"/>
      <c r="RHE64" s="191"/>
      <c r="RHF64" s="191"/>
      <c r="RHG64" s="191"/>
      <c r="RHH64" s="191"/>
      <c r="RHI64" s="191"/>
      <c r="RHM64" s="191"/>
      <c r="RHN64" s="191"/>
      <c r="RHO64" s="191"/>
      <c r="RHP64" s="191"/>
      <c r="RHQ64" s="191"/>
      <c r="RHR64" s="192"/>
      <c r="RHS64" s="191"/>
      <c r="RHT64" s="191"/>
      <c r="RHU64" s="191"/>
      <c r="RHV64" s="191"/>
      <c r="RHW64" s="191"/>
      <c r="RHX64" s="191"/>
      <c r="RHY64" s="191"/>
      <c r="RHZ64" s="191"/>
      <c r="RIA64" s="191"/>
      <c r="RIB64" s="191"/>
      <c r="RIF64" s="191"/>
      <c r="RIG64" s="191"/>
      <c r="RIH64" s="191"/>
      <c r="RII64" s="191"/>
      <c r="RIJ64" s="191"/>
      <c r="RIK64" s="192"/>
      <c r="RIL64" s="191"/>
      <c r="RIM64" s="191"/>
      <c r="RIN64" s="191"/>
      <c r="RIO64" s="191"/>
      <c r="RIP64" s="191"/>
      <c r="RIQ64" s="191"/>
      <c r="RIR64" s="191"/>
      <c r="RIS64" s="191"/>
      <c r="RIT64" s="191"/>
      <c r="RIU64" s="191"/>
      <c r="RIY64" s="191"/>
      <c r="RIZ64" s="191"/>
      <c r="RJA64" s="191"/>
      <c r="RJB64" s="191"/>
      <c r="RJC64" s="191"/>
      <c r="RJD64" s="192"/>
      <c r="RJE64" s="191"/>
      <c r="RJF64" s="191"/>
      <c r="RJG64" s="191"/>
      <c r="RJH64" s="191"/>
      <c r="RJI64" s="191"/>
      <c r="RJJ64" s="191"/>
      <c r="RJK64" s="191"/>
      <c r="RJL64" s="191"/>
      <c r="RJM64" s="191"/>
      <c r="RJN64" s="191"/>
      <c r="RJR64" s="191"/>
      <c r="RJS64" s="191"/>
      <c r="RJT64" s="191"/>
      <c r="RJU64" s="191"/>
      <c r="RJV64" s="191"/>
      <c r="RJW64" s="192"/>
      <c r="RJX64" s="191"/>
      <c r="RJY64" s="191"/>
      <c r="RJZ64" s="191"/>
      <c r="RKA64" s="191"/>
      <c r="RKB64" s="191"/>
      <c r="RKC64" s="191"/>
      <c r="RKD64" s="191"/>
      <c r="RKE64" s="191"/>
      <c r="RKF64" s="191"/>
      <c r="RKG64" s="191"/>
      <c r="RKK64" s="191"/>
      <c r="RKL64" s="191"/>
      <c r="RKM64" s="191"/>
      <c r="RKN64" s="191"/>
      <c r="RKO64" s="191"/>
      <c r="RKP64" s="192"/>
      <c r="RKQ64" s="191"/>
      <c r="RKR64" s="191"/>
      <c r="RKS64" s="191"/>
      <c r="RKT64" s="191"/>
      <c r="RKU64" s="191"/>
      <c r="RKV64" s="191"/>
      <c r="RKW64" s="191"/>
      <c r="RKX64" s="191"/>
      <c r="RKY64" s="191"/>
      <c r="RKZ64" s="191"/>
      <c r="RLD64" s="191"/>
      <c r="RLE64" s="191"/>
      <c r="RLF64" s="191"/>
      <c r="RLG64" s="191"/>
      <c r="RLH64" s="191"/>
      <c r="RLI64" s="192"/>
      <c r="RLJ64" s="191"/>
      <c r="RLK64" s="191"/>
      <c r="RLL64" s="191"/>
      <c r="RLM64" s="191"/>
      <c r="RLN64" s="191"/>
      <c r="RLO64" s="191"/>
      <c r="RLP64" s="191"/>
      <c r="RLQ64" s="191"/>
      <c r="RLR64" s="191"/>
      <c r="RLS64" s="191"/>
      <c r="RLW64" s="191"/>
      <c r="RLX64" s="191"/>
      <c r="RLY64" s="191"/>
      <c r="RLZ64" s="191"/>
      <c r="RMA64" s="191"/>
      <c r="RMB64" s="192"/>
      <c r="RMC64" s="191"/>
      <c r="RMD64" s="191"/>
      <c r="RME64" s="191"/>
      <c r="RMF64" s="191"/>
      <c r="RMG64" s="191"/>
      <c r="RMH64" s="191"/>
      <c r="RMI64" s="191"/>
      <c r="RMJ64" s="191"/>
      <c r="RMK64" s="191"/>
      <c r="RML64" s="191"/>
      <c r="RMP64" s="191"/>
      <c r="RMQ64" s="191"/>
      <c r="RMR64" s="191"/>
      <c r="RMS64" s="191"/>
      <c r="RMT64" s="191"/>
      <c r="RMU64" s="192"/>
      <c r="RMV64" s="191"/>
      <c r="RMW64" s="191"/>
      <c r="RMX64" s="191"/>
      <c r="RMY64" s="191"/>
      <c r="RMZ64" s="191"/>
      <c r="RNA64" s="191"/>
      <c r="RNB64" s="191"/>
      <c r="RNC64" s="191"/>
      <c r="RND64" s="191"/>
      <c r="RNE64" s="191"/>
      <c r="RNI64" s="191"/>
      <c r="RNJ64" s="191"/>
      <c r="RNK64" s="191"/>
      <c r="RNL64" s="191"/>
      <c r="RNM64" s="191"/>
      <c r="RNN64" s="192"/>
      <c r="RNO64" s="191"/>
      <c r="RNP64" s="191"/>
      <c r="RNQ64" s="191"/>
      <c r="RNR64" s="191"/>
      <c r="RNS64" s="191"/>
      <c r="RNT64" s="191"/>
      <c r="RNU64" s="191"/>
      <c r="RNV64" s="191"/>
      <c r="RNW64" s="191"/>
      <c r="RNX64" s="191"/>
      <c r="ROB64" s="191"/>
      <c r="ROC64" s="191"/>
      <c r="ROD64" s="191"/>
      <c r="ROE64" s="191"/>
      <c r="ROF64" s="191"/>
      <c r="ROG64" s="192"/>
      <c r="ROH64" s="191"/>
      <c r="ROI64" s="191"/>
      <c r="ROJ64" s="191"/>
      <c r="ROK64" s="191"/>
      <c r="ROL64" s="191"/>
      <c r="ROM64" s="191"/>
      <c r="RON64" s="191"/>
      <c r="ROO64" s="191"/>
      <c r="ROP64" s="191"/>
      <c r="ROQ64" s="191"/>
      <c r="ROU64" s="191"/>
      <c r="ROV64" s="191"/>
      <c r="ROW64" s="191"/>
      <c r="ROX64" s="191"/>
      <c r="ROY64" s="191"/>
      <c r="ROZ64" s="192"/>
      <c r="RPA64" s="191"/>
      <c r="RPB64" s="191"/>
      <c r="RPC64" s="191"/>
      <c r="RPD64" s="191"/>
      <c r="RPE64" s="191"/>
      <c r="RPF64" s="191"/>
      <c r="RPG64" s="191"/>
      <c r="RPH64" s="191"/>
      <c r="RPI64" s="191"/>
      <c r="RPJ64" s="191"/>
      <c r="RPN64" s="191"/>
      <c r="RPO64" s="191"/>
      <c r="RPP64" s="191"/>
      <c r="RPQ64" s="191"/>
      <c r="RPR64" s="191"/>
      <c r="RPS64" s="192"/>
      <c r="RPT64" s="191"/>
      <c r="RPU64" s="191"/>
      <c r="RPV64" s="191"/>
      <c r="RPW64" s="191"/>
      <c r="RPX64" s="191"/>
      <c r="RPY64" s="191"/>
      <c r="RPZ64" s="191"/>
      <c r="RQA64" s="191"/>
      <c r="RQB64" s="191"/>
      <c r="RQC64" s="191"/>
      <c r="RQG64" s="191"/>
      <c r="RQH64" s="191"/>
      <c r="RQI64" s="191"/>
      <c r="RQJ64" s="191"/>
      <c r="RQK64" s="191"/>
      <c r="RQL64" s="192"/>
      <c r="RQM64" s="191"/>
      <c r="RQN64" s="191"/>
      <c r="RQO64" s="191"/>
      <c r="RQP64" s="191"/>
      <c r="RQQ64" s="191"/>
      <c r="RQR64" s="191"/>
      <c r="RQS64" s="191"/>
      <c r="RQT64" s="191"/>
      <c r="RQU64" s="191"/>
      <c r="RQV64" s="191"/>
      <c r="RQZ64" s="191"/>
      <c r="RRA64" s="191"/>
      <c r="RRB64" s="191"/>
      <c r="RRC64" s="191"/>
      <c r="RRD64" s="191"/>
      <c r="RRE64" s="192"/>
      <c r="RRF64" s="191"/>
      <c r="RRG64" s="191"/>
      <c r="RRH64" s="191"/>
      <c r="RRI64" s="191"/>
      <c r="RRJ64" s="191"/>
      <c r="RRK64" s="191"/>
      <c r="RRL64" s="191"/>
      <c r="RRM64" s="191"/>
      <c r="RRN64" s="191"/>
      <c r="RRO64" s="191"/>
      <c r="RRS64" s="191"/>
      <c r="RRT64" s="191"/>
      <c r="RRU64" s="191"/>
      <c r="RRV64" s="191"/>
      <c r="RRW64" s="191"/>
      <c r="RRX64" s="192"/>
      <c r="RRY64" s="191"/>
      <c r="RRZ64" s="191"/>
      <c r="RSA64" s="191"/>
      <c r="RSB64" s="191"/>
      <c r="RSC64" s="191"/>
      <c r="RSD64" s="191"/>
      <c r="RSE64" s="191"/>
      <c r="RSF64" s="191"/>
      <c r="RSG64" s="191"/>
      <c r="RSH64" s="191"/>
      <c r="RSL64" s="191"/>
      <c r="RSM64" s="191"/>
      <c r="RSN64" s="191"/>
      <c r="RSO64" s="191"/>
      <c r="RSP64" s="191"/>
      <c r="RSQ64" s="192"/>
      <c r="RSR64" s="191"/>
      <c r="RSS64" s="191"/>
      <c r="RST64" s="191"/>
      <c r="RSU64" s="191"/>
      <c r="RSV64" s="191"/>
      <c r="RSW64" s="191"/>
      <c r="RSX64" s="191"/>
      <c r="RSY64" s="191"/>
      <c r="RSZ64" s="191"/>
      <c r="RTA64" s="191"/>
      <c r="RTE64" s="191"/>
      <c r="RTF64" s="191"/>
      <c r="RTG64" s="191"/>
      <c r="RTH64" s="191"/>
      <c r="RTI64" s="191"/>
      <c r="RTJ64" s="192"/>
      <c r="RTK64" s="191"/>
      <c r="RTL64" s="191"/>
      <c r="RTM64" s="191"/>
      <c r="RTN64" s="191"/>
      <c r="RTO64" s="191"/>
      <c r="RTP64" s="191"/>
      <c r="RTQ64" s="191"/>
      <c r="RTR64" s="191"/>
      <c r="RTS64" s="191"/>
      <c r="RTT64" s="191"/>
      <c r="RTX64" s="191"/>
      <c r="RTY64" s="191"/>
      <c r="RTZ64" s="191"/>
      <c r="RUA64" s="191"/>
      <c r="RUB64" s="191"/>
      <c r="RUC64" s="192"/>
      <c r="RUD64" s="191"/>
      <c r="RUE64" s="191"/>
      <c r="RUF64" s="191"/>
      <c r="RUG64" s="191"/>
      <c r="RUH64" s="191"/>
      <c r="RUI64" s="191"/>
      <c r="RUJ64" s="191"/>
      <c r="RUK64" s="191"/>
      <c r="RUL64" s="191"/>
      <c r="RUM64" s="191"/>
      <c r="RUQ64" s="191"/>
      <c r="RUR64" s="191"/>
      <c r="RUS64" s="191"/>
      <c r="RUT64" s="191"/>
      <c r="RUU64" s="191"/>
      <c r="RUV64" s="192"/>
      <c r="RUW64" s="191"/>
      <c r="RUX64" s="191"/>
      <c r="RUY64" s="191"/>
      <c r="RUZ64" s="191"/>
      <c r="RVA64" s="191"/>
      <c r="RVB64" s="191"/>
      <c r="RVC64" s="191"/>
      <c r="RVD64" s="191"/>
      <c r="RVE64" s="191"/>
      <c r="RVF64" s="191"/>
      <c r="RVJ64" s="191"/>
      <c r="RVK64" s="191"/>
      <c r="RVL64" s="191"/>
      <c r="RVM64" s="191"/>
      <c r="RVN64" s="191"/>
      <c r="RVO64" s="192"/>
      <c r="RVP64" s="191"/>
      <c r="RVQ64" s="191"/>
      <c r="RVR64" s="191"/>
      <c r="RVS64" s="191"/>
      <c r="RVT64" s="191"/>
      <c r="RVU64" s="191"/>
      <c r="RVV64" s="191"/>
      <c r="RVW64" s="191"/>
      <c r="RVX64" s="191"/>
      <c r="RVY64" s="191"/>
      <c r="RWC64" s="191"/>
      <c r="RWD64" s="191"/>
      <c r="RWE64" s="191"/>
      <c r="RWF64" s="191"/>
      <c r="RWG64" s="191"/>
      <c r="RWH64" s="192"/>
      <c r="RWI64" s="191"/>
      <c r="RWJ64" s="191"/>
      <c r="RWK64" s="191"/>
      <c r="RWL64" s="191"/>
      <c r="RWM64" s="191"/>
      <c r="RWN64" s="191"/>
      <c r="RWO64" s="191"/>
      <c r="RWP64" s="191"/>
      <c r="RWQ64" s="191"/>
      <c r="RWR64" s="191"/>
      <c r="RWV64" s="191"/>
      <c r="RWW64" s="191"/>
      <c r="RWX64" s="191"/>
      <c r="RWY64" s="191"/>
      <c r="RWZ64" s="191"/>
      <c r="RXA64" s="192"/>
      <c r="RXB64" s="191"/>
      <c r="RXC64" s="191"/>
      <c r="RXD64" s="191"/>
      <c r="RXE64" s="191"/>
      <c r="RXF64" s="191"/>
      <c r="RXG64" s="191"/>
      <c r="RXH64" s="191"/>
      <c r="RXI64" s="191"/>
      <c r="RXJ64" s="191"/>
      <c r="RXK64" s="191"/>
      <c r="RXO64" s="191"/>
      <c r="RXP64" s="191"/>
      <c r="RXQ64" s="191"/>
      <c r="RXR64" s="191"/>
      <c r="RXS64" s="191"/>
      <c r="RXT64" s="192"/>
      <c r="RXU64" s="191"/>
      <c r="RXV64" s="191"/>
      <c r="RXW64" s="191"/>
      <c r="RXX64" s="191"/>
      <c r="RXY64" s="191"/>
      <c r="RXZ64" s="191"/>
      <c r="RYA64" s="191"/>
      <c r="RYB64" s="191"/>
      <c r="RYC64" s="191"/>
      <c r="RYD64" s="191"/>
      <c r="RYH64" s="191"/>
      <c r="RYI64" s="191"/>
      <c r="RYJ64" s="191"/>
      <c r="RYK64" s="191"/>
      <c r="RYL64" s="191"/>
      <c r="RYM64" s="192"/>
      <c r="RYN64" s="191"/>
      <c r="RYO64" s="191"/>
      <c r="RYP64" s="191"/>
      <c r="RYQ64" s="191"/>
      <c r="RYR64" s="191"/>
      <c r="RYS64" s="191"/>
      <c r="RYT64" s="191"/>
      <c r="RYU64" s="191"/>
      <c r="RYV64" s="191"/>
      <c r="RYW64" s="191"/>
      <c r="RZA64" s="191"/>
      <c r="RZB64" s="191"/>
      <c r="RZC64" s="191"/>
      <c r="RZD64" s="191"/>
      <c r="RZE64" s="191"/>
      <c r="RZF64" s="192"/>
      <c r="RZG64" s="191"/>
      <c r="RZH64" s="191"/>
      <c r="RZI64" s="191"/>
      <c r="RZJ64" s="191"/>
      <c r="RZK64" s="191"/>
      <c r="RZL64" s="191"/>
      <c r="RZM64" s="191"/>
      <c r="RZN64" s="191"/>
      <c r="RZO64" s="191"/>
      <c r="RZP64" s="191"/>
      <c r="RZT64" s="191"/>
      <c r="RZU64" s="191"/>
      <c r="RZV64" s="191"/>
      <c r="RZW64" s="191"/>
      <c r="RZX64" s="191"/>
      <c r="RZY64" s="192"/>
      <c r="RZZ64" s="191"/>
      <c r="SAA64" s="191"/>
      <c r="SAB64" s="191"/>
      <c r="SAC64" s="191"/>
      <c r="SAD64" s="191"/>
      <c r="SAE64" s="191"/>
      <c r="SAF64" s="191"/>
      <c r="SAG64" s="191"/>
      <c r="SAH64" s="191"/>
      <c r="SAI64" s="191"/>
      <c r="SAM64" s="191"/>
      <c r="SAN64" s="191"/>
      <c r="SAO64" s="191"/>
      <c r="SAP64" s="191"/>
      <c r="SAQ64" s="191"/>
      <c r="SAR64" s="192"/>
      <c r="SAS64" s="191"/>
      <c r="SAT64" s="191"/>
      <c r="SAU64" s="191"/>
      <c r="SAV64" s="191"/>
      <c r="SAW64" s="191"/>
      <c r="SAX64" s="191"/>
      <c r="SAY64" s="191"/>
      <c r="SAZ64" s="191"/>
      <c r="SBA64" s="191"/>
      <c r="SBB64" s="191"/>
      <c r="SBF64" s="191"/>
      <c r="SBG64" s="191"/>
      <c r="SBH64" s="191"/>
      <c r="SBI64" s="191"/>
      <c r="SBJ64" s="191"/>
      <c r="SBK64" s="192"/>
      <c r="SBL64" s="191"/>
      <c r="SBM64" s="191"/>
      <c r="SBN64" s="191"/>
      <c r="SBO64" s="191"/>
      <c r="SBP64" s="191"/>
      <c r="SBQ64" s="191"/>
      <c r="SBR64" s="191"/>
      <c r="SBS64" s="191"/>
      <c r="SBT64" s="191"/>
      <c r="SBU64" s="191"/>
      <c r="SBY64" s="191"/>
      <c r="SBZ64" s="191"/>
      <c r="SCA64" s="191"/>
      <c r="SCB64" s="191"/>
      <c r="SCC64" s="191"/>
      <c r="SCD64" s="192"/>
      <c r="SCE64" s="191"/>
      <c r="SCF64" s="191"/>
      <c r="SCG64" s="191"/>
      <c r="SCH64" s="191"/>
      <c r="SCI64" s="191"/>
      <c r="SCJ64" s="191"/>
      <c r="SCK64" s="191"/>
      <c r="SCL64" s="191"/>
      <c r="SCM64" s="191"/>
      <c r="SCN64" s="191"/>
      <c r="SCR64" s="191"/>
      <c r="SCS64" s="191"/>
      <c r="SCT64" s="191"/>
      <c r="SCU64" s="191"/>
      <c r="SCV64" s="191"/>
      <c r="SCW64" s="192"/>
      <c r="SCX64" s="191"/>
      <c r="SCY64" s="191"/>
      <c r="SCZ64" s="191"/>
      <c r="SDA64" s="191"/>
      <c r="SDB64" s="191"/>
      <c r="SDC64" s="191"/>
      <c r="SDD64" s="191"/>
      <c r="SDE64" s="191"/>
      <c r="SDF64" s="191"/>
      <c r="SDG64" s="191"/>
      <c r="SDK64" s="191"/>
      <c r="SDL64" s="191"/>
      <c r="SDM64" s="191"/>
      <c r="SDN64" s="191"/>
      <c r="SDO64" s="191"/>
      <c r="SDP64" s="192"/>
      <c r="SDQ64" s="191"/>
      <c r="SDR64" s="191"/>
      <c r="SDS64" s="191"/>
      <c r="SDT64" s="191"/>
      <c r="SDU64" s="191"/>
      <c r="SDV64" s="191"/>
      <c r="SDW64" s="191"/>
      <c r="SDX64" s="191"/>
      <c r="SDY64" s="191"/>
      <c r="SDZ64" s="191"/>
      <c r="SED64" s="191"/>
      <c r="SEE64" s="191"/>
      <c r="SEF64" s="191"/>
      <c r="SEG64" s="191"/>
      <c r="SEH64" s="191"/>
      <c r="SEI64" s="192"/>
      <c r="SEJ64" s="191"/>
      <c r="SEK64" s="191"/>
      <c r="SEL64" s="191"/>
      <c r="SEM64" s="191"/>
      <c r="SEN64" s="191"/>
      <c r="SEO64" s="191"/>
      <c r="SEP64" s="191"/>
      <c r="SEQ64" s="191"/>
      <c r="SER64" s="191"/>
      <c r="SES64" s="191"/>
      <c r="SEW64" s="191"/>
      <c r="SEX64" s="191"/>
      <c r="SEY64" s="191"/>
      <c r="SEZ64" s="191"/>
      <c r="SFA64" s="191"/>
      <c r="SFB64" s="192"/>
      <c r="SFC64" s="191"/>
      <c r="SFD64" s="191"/>
      <c r="SFE64" s="191"/>
      <c r="SFF64" s="191"/>
      <c r="SFG64" s="191"/>
      <c r="SFH64" s="191"/>
      <c r="SFI64" s="191"/>
      <c r="SFJ64" s="191"/>
      <c r="SFK64" s="191"/>
      <c r="SFL64" s="191"/>
      <c r="SFP64" s="191"/>
      <c r="SFQ64" s="191"/>
      <c r="SFR64" s="191"/>
      <c r="SFS64" s="191"/>
      <c r="SFT64" s="191"/>
      <c r="SFU64" s="192"/>
      <c r="SFV64" s="191"/>
      <c r="SFW64" s="191"/>
      <c r="SFX64" s="191"/>
      <c r="SFY64" s="191"/>
      <c r="SFZ64" s="191"/>
      <c r="SGA64" s="191"/>
      <c r="SGB64" s="191"/>
      <c r="SGC64" s="191"/>
      <c r="SGD64" s="191"/>
      <c r="SGE64" s="191"/>
      <c r="SGI64" s="191"/>
      <c r="SGJ64" s="191"/>
      <c r="SGK64" s="191"/>
      <c r="SGL64" s="191"/>
      <c r="SGM64" s="191"/>
      <c r="SGN64" s="192"/>
      <c r="SGO64" s="191"/>
      <c r="SGP64" s="191"/>
      <c r="SGQ64" s="191"/>
      <c r="SGR64" s="191"/>
      <c r="SGS64" s="191"/>
      <c r="SGT64" s="191"/>
      <c r="SGU64" s="191"/>
      <c r="SGV64" s="191"/>
      <c r="SGW64" s="191"/>
      <c r="SGX64" s="191"/>
      <c r="SHB64" s="191"/>
      <c r="SHC64" s="191"/>
      <c r="SHD64" s="191"/>
      <c r="SHE64" s="191"/>
      <c r="SHF64" s="191"/>
      <c r="SHG64" s="192"/>
      <c r="SHH64" s="191"/>
      <c r="SHI64" s="191"/>
      <c r="SHJ64" s="191"/>
      <c r="SHK64" s="191"/>
      <c r="SHL64" s="191"/>
      <c r="SHM64" s="191"/>
      <c r="SHN64" s="191"/>
      <c r="SHO64" s="191"/>
      <c r="SHP64" s="191"/>
      <c r="SHQ64" s="191"/>
      <c r="SHU64" s="191"/>
      <c r="SHV64" s="191"/>
      <c r="SHW64" s="191"/>
      <c r="SHX64" s="191"/>
      <c r="SHY64" s="191"/>
      <c r="SHZ64" s="192"/>
      <c r="SIA64" s="191"/>
      <c r="SIB64" s="191"/>
      <c r="SIC64" s="191"/>
      <c r="SID64" s="191"/>
      <c r="SIE64" s="191"/>
      <c r="SIF64" s="191"/>
      <c r="SIG64" s="191"/>
      <c r="SIH64" s="191"/>
      <c r="SII64" s="191"/>
      <c r="SIJ64" s="191"/>
      <c r="SIN64" s="191"/>
      <c r="SIO64" s="191"/>
      <c r="SIP64" s="191"/>
      <c r="SIQ64" s="191"/>
      <c r="SIR64" s="191"/>
      <c r="SIS64" s="192"/>
      <c r="SIT64" s="191"/>
      <c r="SIU64" s="191"/>
      <c r="SIV64" s="191"/>
      <c r="SIW64" s="191"/>
      <c r="SIX64" s="191"/>
      <c r="SIY64" s="191"/>
      <c r="SIZ64" s="191"/>
      <c r="SJA64" s="191"/>
      <c r="SJB64" s="191"/>
      <c r="SJC64" s="191"/>
      <c r="SJG64" s="191"/>
      <c r="SJH64" s="191"/>
      <c r="SJI64" s="191"/>
      <c r="SJJ64" s="191"/>
      <c r="SJK64" s="191"/>
      <c r="SJL64" s="192"/>
      <c r="SJM64" s="191"/>
      <c r="SJN64" s="191"/>
      <c r="SJO64" s="191"/>
      <c r="SJP64" s="191"/>
      <c r="SJQ64" s="191"/>
      <c r="SJR64" s="191"/>
      <c r="SJS64" s="191"/>
      <c r="SJT64" s="191"/>
      <c r="SJU64" s="191"/>
      <c r="SJV64" s="191"/>
      <c r="SJZ64" s="191"/>
      <c r="SKA64" s="191"/>
      <c r="SKB64" s="191"/>
      <c r="SKC64" s="191"/>
      <c r="SKD64" s="191"/>
      <c r="SKE64" s="192"/>
      <c r="SKF64" s="191"/>
      <c r="SKG64" s="191"/>
      <c r="SKH64" s="191"/>
      <c r="SKI64" s="191"/>
      <c r="SKJ64" s="191"/>
      <c r="SKK64" s="191"/>
      <c r="SKL64" s="191"/>
      <c r="SKM64" s="191"/>
      <c r="SKN64" s="191"/>
      <c r="SKO64" s="191"/>
      <c r="SKS64" s="191"/>
      <c r="SKT64" s="191"/>
      <c r="SKU64" s="191"/>
      <c r="SKV64" s="191"/>
      <c r="SKW64" s="191"/>
      <c r="SKX64" s="192"/>
      <c r="SKY64" s="191"/>
      <c r="SKZ64" s="191"/>
      <c r="SLA64" s="191"/>
      <c r="SLB64" s="191"/>
      <c r="SLC64" s="191"/>
      <c r="SLD64" s="191"/>
      <c r="SLE64" s="191"/>
      <c r="SLF64" s="191"/>
      <c r="SLG64" s="191"/>
      <c r="SLH64" s="191"/>
      <c r="SLL64" s="191"/>
      <c r="SLM64" s="191"/>
      <c r="SLN64" s="191"/>
      <c r="SLO64" s="191"/>
      <c r="SLP64" s="191"/>
      <c r="SLQ64" s="192"/>
      <c r="SLR64" s="191"/>
      <c r="SLS64" s="191"/>
      <c r="SLT64" s="191"/>
      <c r="SLU64" s="191"/>
      <c r="SLV64" s="191"/>
      <c r="SLW64" s="191"/>
      <c r="SLX64" s="191"/>
      <c r="SLY64" s="191"/>
      <c r="SLZ64" s="191"/>
      <c r="SMA64" s="191"/>
      <c r="SME64" s="191"/>
      <c r="SMF64" s="191"/>
      <c r="SMG64" s="191"/>
      <c r="SMH64" s="191"/>
      <c r="SMI64" s="191"/>
      <c r="SMJ64" s="192"/>
      <c r="SMK64" s="191"/>
      <c r="SML64" s="191"/>
      <c r="SMM64" s="191"/>
      <c r="SMN64" s="191"/>
      <c r="SMO64" s="191"/>
      <c r="SMP64" s="191"/>
      <c r="SMQ64" s="191"/>
      <c r="SMR64" s="191"/>
      <c r="SMS64" s="191"/>
      <c r="SMT64" s="191"/>
      <c r="SMX64" s="191"/>
      <c r="SMY64" s="191"/>
      <c r="SMZ64" s="191"/>
      <c r="SNA64" s="191"/>
      <c r="SNB64" s="191"/>
      <c r="SNC64" s="192"/>
      <c r="SND64" s="191"/>
      <c r="SNE64" s="191"/>
      <c r="SNF64" s="191"/>
      <c r="SNG64" s="191"/>
      <c r="SNH64" s="191"/>
      <c r="SNI64" s="191"/>
      <c r="SNJ64" s="191"/>
      <c r="SNK64" s="191"/>
      <c r="SNL64" s="191"/>
      <c r="SNM64" s="191"/>
      <c r="SNQ64" s="191"/>
      <c r="SNR64" s="191"/>
      <c r="SNS64" s="191"/>
      <c r="SNT64" s="191"/>
      <c r="SNU64" s="191"/>
      <c r="SNV64" s="192"/>
      <c r="SNW64" s="191"/>
      <c r="SNX64" s="191"/>
      <c r="SNY64" s="191"/>
      <c r="SNZ64" s="191"/>
      <c r="SOA64" s="191"/>
      <c r="SOB64" s="191"/>
      <c r="SOC64" s="191"/>
      <c r="SOD64" s="191"/>
      <c r="SOE64" s="191"/>
      <c r="SOF64" s="191"/>
      <c r="SOJ64" s="191"/>
      <c r="SOK64" s="191"/>
      <c r="SOL64" s="191"/>
      <c r="SOM64" s="191"/>
      <c r="SON64" s="191"/>
      <c r="SOO64" s="192"/>
      <c r="SOP64" s="191"/>
      <c r="SOQ64" s="191"/>
      <c r="SOR64" s="191"/>
      <c r="SOS64" s="191"/>
      <c r="SOT64" s="191"/>
      <c r="SOU64" s="191"/>
      <c r="SOV64" s="191"/>
      <c r="SOW64" s="191"/>
      <c r="SOX64" s="191"/>
      <c r="SOY64" s="191"/>
      <c r="SPC64" s="191"/>
      <c r="SPD64" s="191"/>
      <c r="SPE64" s="191"/>
      <c r="SPF64" s="191"/>
      <c r="SPG64" s="191"/>
      <c r="SPH64" s="192"/>
      <c r="SPI64" s="191"/>
      <c r="SPJ64" s="191"/>
      <c r="SPK64" s="191"/>
      <c r="SPL64" s="191"/>
      <c r="SPM64" s="191"/>
      <c r="SPN64" s="191"/>
      <c r="SPO64" s="191"/>
      <c r="SPP64" s="191"/>
      <c r="SPQ64" s="191"/>
      <c r="SPR64" s="191"/>
      <c r="SPV64" s="191"/>
      <c r="SPW64" s="191"/>
      <c r="SPX64" s="191"/>
      <c r="SPY64" s="191"/>
      <c r="SPZ64" s="191"/>
      <c r="SQA64" s="192"/>
      <c r="SQB64" s="191"/>
      <c r="SQC64" s="191"/>
      <c r="SQD64" s="191"/>
      <c r="SQE64" s="191"/>
      <c r="SQF64" s="191"/>
      <c r="SQG64" s="191"/>
      <c r="SQH64" s="191"/>
      <c r="SQI64" s="191"/>
      <c r="SQJ64" s="191"/>
      <c r="SQK64" s="191"/>
      <c r="SQO64" s="191"/>
      <c r="SQP64" s="191"/>
      <c r="SQQ64" s="191"/>
      <c r="SQR64" s="191"/>
      <c r="SQS64" s="191"/>
      <c r="SQT64" s="192"/>
      <c r="SQU64" s="191"/>
      <c r="SQV64" s="191"/>
      <c r="SQW64" s="191"/>
      <c r="SQX64" s="191"/>
      <c r="SQY64" s="191"/>
      <c r="SQZ64" s="191"/>
      <c r="SRA64" s="191"/>
      <c r="SRB64" s="191"/>
      <c r="SRC64" s="191"/>
      <c r="SRD64" s="191"/>
      <c r="SRH64" s="191"/>
      <c r="SRI64" s="191"/>
      <c r="SRJ64" s="191"/>
      <c r="SRK64" s="191"/>
      <c r="SRL64" s="191"/>
      <c r="SRM64" s="192"/>
      <c r="SRN64" s="191"/>
      <c r="SRO64" s="191"/>
      <c r="SRP64" s="191"/>
      <c r="SRQ64" s="191"/>
      <c r="SRR64" s="191"/>
      <c r="SRS64" s="191"/>
      <c r="SRT64" s="191"/>
      <c r="SRU64" s="191"/>
      <c r="SRV64" s="191"/>
      <c r="SRW64" s="191"/>
      <c r="SSA64" s="191"/>
      <c r="SSB64" s="191"/>
      <c r="SSC64" s="191"/>
      <c r="SSD64" s="191"/>
      <c r="SSE64" s="191"/>
      <c r="SSF64" s="192"/>
      <c r="SSG64" s="191"/>
      <c r="SSH64" s="191"/>
      <c r="SSI64" s="191"/>
      <c r="SSJ64" s="191"/>
      <c r="SSK64" s="191"/>
      <c r="SSL64" s="191"/>
      <c r="SSM64" s="191"/>
      <c r="SSN64" s="191"/>
      <c r="SSO64" s="191"/>
      <c r="SSP64" s="191"/>
      <c r="SST64" s="191"/>
      <c r="SSU64" s="191"/>
      <c r="SSV64" s="191"/>
      <c r="SSW64" s="191"/>
      <c r="SSX64" s="191"/>
      <c r="SSY64" s="192"/>
      <c r="SSZ64" s="191"/>
      <c r="STA64" s="191"/>
      <c r="STB64" s="191"/>
      <c r="STC64" s="191"/>
      <c r="STD64" s="191"/>
      <c r="STE64" s="191"/>
      <c r="STF64" s="191"/>
      <c r="STG64" s="191"/>
      <c r="STH64" s="191"/>
      <c r="STI64" s="191"/>
      <c r="STM64" s="191"/>
      <c r="STN64" s="191"/>
      <c r="STO64" s="191"/>
      <c r="STP64" s="191"/>
      <c r="STQ64" s="191"/>
      <c r="STR64" s="192"/>
      <c r="STS64" s="191"/>
      <c r="STT64" s="191"/>
      <c r="STU64" s="191"/>
      <c r="STV64" s="191"/>
      <c r="STW64" s="191"/>
      <c r="STX64" s="191"/>
      <c r="STY64" s="191"/>
      <c r="STZ64" s="191"/>
      <c r="SUA64" s="191"/>
      <c r="SUB64" s="191"/>
      <c r="SUF64" s="191"/>
      <c r="SUG64" s="191"/>
      <c r="SUH64" s="191"/>
      <c r="SUI64" s="191"/>
      <c r="SUJ64" s="191"/>
      <c r="SUK64" s="192"/>
      <c r="SUL64" s="191"/>
      <c r="SUM64" s="191"/>
      <c r="SUN64" s="191"/>
      <c r="SUO64" s="191"/>
      <c r="SUP64" s="191"/>
      <c r="SUQ64" s="191"/>
      <c r="SUR64" s="191"/>
      <c r="SUS64" s="191"/>
      <c r="SUT64" s="191"/>
      <c r="SUU64" s="191"/>
      <c r="SUY64" s="191"/>
      <c r="SUZ64" s="191"/>
      <c r="SVA64" s="191"/>
      <c r="SVB64" s="191"/>
      <c r="SVC64" s="191"/>
      <c r="SVD64" s="192"/>
      <c r="SVE64" s="191"/>
      <c r="SVF64" s="191"/>
      <c r="SVG64" s="191"/>
      <c r="SVH64" s="191"/>
      <c r="SVI64" s="191"/>
      <c r="SVJ64" s="191"/>
      <c r="SVK64" s="191"/>
      <c r="SVL64" s="191"/>
      <c r="SVM64" s="191"/>
      <c r="SVN64" s="191"/>
      <c r="SVR64" s="191"/>
      <c r="SVS64" s="191"/>
      <c r="SVT64" s="191"/>
      <c r="SVU64" s="191"/>
      <c r="SVV64" s="191"/>
      <c r="SVW64" s="192"/>
      <c r="SVX64" s="191"/>
      <c r="SVY64" s="191"/>
      <c r="SVZ64" s="191"/>
      <c r="SWA64" s="191"/>
      <c r="SWB64" s="191"/>
      <c r="SWC64" s="191"/>
      <c r="SWD64" s="191"/>
      <c r="SWE64" s="191"/>
      <c r="SWF64" s="191"/>
      <c r="SWG64" s="191"/>
      <c r="SWK64" s="191"/>
      <c r="SWL64" s="191"/>
      <c r="SWM64" s="191"/>
      <c r="SWN64" s="191"/>
      <c r="SWO64" s="191"/>
      <c r="SWP64" s="192"/>
      <c r="SWQ64" s="191"/>
      <c r="SWR64" s="191"/>
      <c r="SWS64" s="191"/>
      <c r="SWT64" s="191"/>
      <c r="SWU64" s="191"/>
      <c r="SWV64" s="191"/>
      <c r="SWW64" s="191"/>
      <c r="SWX64" s="191"/>
      <c r="SWY64" s="191"/>
      <c r="SWZ64" s="191"/>
      <c r="SXD64" s="191"/>
      <c r="SXE64" s="191"/>
      <c r="SXF64" s="191"/>
      <c r="SXG64" s="191"/>
      <c r="SXH64" s="191"/>
      <c r="SXI64" s="192"/>
      <c r="SXJ64" s="191"/>
      <c r="SXK64" s="191"/>
      <c r="SXL64" s="191"/>
      <c r="SXM64" s="191"/>
      <c r="SXN64" s="191"/>
      <c r="SXO64" s="191"/>
      <c r="SXP64" s="191"/>
      <c r="SXQ64" s="191"/>
      <c r="SXR64" s="191"/>
      <c r="SXS64" s="191"/>
      <c r="SXW64" s="191"/>
      <c r="SXX64" s="191"/>
      <c r="SXY64" s="191"/>
      <c r="SXZ64" s="191"/>
      <c r="SYA64" s="191"/>
      <c r="SYB64" s="192"/>
      <c r="SYC64" s="191"/>
      <c r="SYD64" s="191"/>
      <c r="SYE64" s="191"/>
      <c r="SYF64" s="191"/>
      <c r="SYG64" s="191"/>
      <c r="SYH64" s="191"/>
      <c r="SYI64" s="191"/>
      <c r="SYJ64" s="191"/>
      <c r="SYK64" s="191"/>
      <c r="SYL64" s="191"/>
      <c r="SYP64" s="191"/>
      <c r="SYQ64" s="191"/>
      <c r="SYR64" s="191"/>
      <c r="SYS64" s="191"/>
      <c r="SYT64" s="191"/>
      <c r="SYU64" s="192"/>
      <c r="SYV64" s="191"/>
      <c r="SYW64" s="191"/>
      <c r="SYX64" s="191"/>
      <c r="SYY64" s="191"/>
      <c r="SYZ64" s="191"/>
      <c r="SZA64" s="191"/>
      <c r="SZB64" s="191"/>
      <c r="SZC64" s="191"/>
      <c r="SZD64" s="191"/>
      <c r="SZE64" s="191"/>
      <c r="SZI64" s="191"/>
      <c r="SZJ64" s="191"/>
      <c r="SZK64" s="191"/>
      <c r="SZL64" s="191"/>
      <c r="SZM64" s="191"/>
      <c r="SZN64" s="192"/>
      <c r="SZO64" s="191"/>
      <c r="SZP64" s="191"/>
      <c r="SZQ64" s="191"/>
      <c r="SZR64" s="191"/>
      <c r="SZS64" s="191"/>
      <c r="SZT64" s="191"/>
      <c r="SZU64" s="191"/>
      <c r="SZV64" s="191"/>
      <c r="SZW64" s="191"/>
      <c r="SZX64" s="191"/>
      <c r="TAB64" s="191"/>
      <c r="TAC64" s="191"/>
      <c r="TAD64" s="191"/>
      <c r="TAE64" s="191"/>
      <c r="TAF64" s="191"/>
      <c r="TAG64" s="192"/>
      <c r="TAH64" s="191"/>
      <c r="TAI64" s="191"/>
      <c r="TAJ64" s="191"/>
      <c r="TAK64" s="191"/>
      <c r="TAL64" s="191"/>
      <c r="TAM64" s="191"/>
      <c r="TAN64" s="191"/>
      <c r="TAO64" s="191"/>
      <c r="TAP64" s="191"/>
      <c r="TAQ64" s="191"/>
      <c r="TAU64" s="191"/>
      <c r="TAV64" s="191"/>
      <c r="TAW64" s="191"/>
      <c r="TAX64" s="191"/>
      <c r="TAY64" s="191"/>
      <c r="TAZ64" s="192"/>
      <c r="TBA64" s="191"/>
      <c r="TBB64" s="191"/>
      <c r="TBC64" s="191"/>
      <c r="TBD64" s="191"/>
      <c r="TBE64" s="191"/>
      <c r="TBF64" s="191"/>
      <c r="TBG64" s="191"/>
      <c r="TBH64" s="191"/>
      <c r="TBI64" s="191"/>
      <c r="TBJ64" s="191"/>
      <c r="TBN64" s="191"/>
      <c r="TBO64" s="191"/>
      <c r="TBP64" s="191"/>
      <c r="TBQ64" s="191"/>
      <c r="TBR64" s="191"/>
      <c r="TBS64" s="192"/>
      <c r="TBT64" s="191"/>
      <c r="TBU64" s="191"/>
      <c r="TBV64" s="191"/>
      <c r="TBW64" s="191"/>
      <c r="TBX64" s="191"/>
      <c r="TBY64" s="191"/>
      <c r="TBZ64" s="191"/>
      <c r="TCA64" s="191"/>
      <c r="TCB64" s="191"/>
      <c r="TCC64" s="191"/>
      <c r="TCG64" s="191"/>
      <c r="TCH64" s="191"/>
      <c r="TCI64" s="191"/>
      <c r="TCJ64" s="191"/>
      <c r="TCK64" s="191"/>
      <c r="TCL64" s="192"/>
      <c r="TCM64" s="191"/>
      <c r="TCN64" s="191"/>
      <c r="TCO64" s="191"/>
      <c r="TCP64" s="191"/>
      <c r="TCQ64" s="191"/>
      <c r="TCR64" s="191"/>
      <c r="TCS64" s="191"/>
      <c r="TCT64" s="191"/>
      <c r="TCU64" s="191"/>
      <c r="TCV64" s="191"/>
      <c r="TCZ64" s="191"/>
      <c r="TDA64" s="191"/>
      <c r="TDB64" s="191"/>
      <c r="TDC64" s="191"/>
      <c r="TDD64" s="191"/>
      <c r="TDE64" s="192"/>
      <c r="TDF64" s="191"/>
      <c r="TDG64" s="191"/>
      <c r="TDH64" s="191"/>
      <c r="TDI64" s="191"/>
      <c r="TDJ64" s="191"/>
      <c r="TDK64" s="191"/>
      <c r="TDL64" s="191"/>
      <c r="TDM64" s="191"/>
      <c r="TDN64" s="191"/>
      <c r="TDO64" s="191"/>
      <c r="TDS64" s="191"/>
      <c r="TDT64" s="191"/>
      <c r="TDU64" s="191"/>
      <c r="TDV64" s="191"/>
      <c r="TDW64" s="191"/>
      <c r="TDX64" s="192"/>
      <c r="TDY64" s="191"/>
      <c r="TDZ64" s="191"/>
      <c r="TEA64" s="191"/>
      <c r="TEB64" s="191"/>
      <c r="TEC64" s="191"/>
      <c r="TED64" s="191"/>
      <c r="TEE64" s="191"/>
      <c r="TEF64" s="191"/>
      <c r="TEG64" s="191"/>
      <c r="TEH64" s="191"/>
      <c r="TEL64" s="191"/>
      <c r="TEM64" s="191"/>
      <c r="TEN64" s="191"/>
      <c r="TEO64" s="191"/>
      <c r="TEP64" s="191"/>
      <c r="TEQ64" s="192"/>
      <c r="TER64" s="191"/>
      <c r="TES64" s="191"/>
      <c r="TET64" s="191"/>
      <c r="TEU64" s="191"/>
      <c r="TEV64" s="191"/>
      <c r="TEW64" s="191"/>
      <c r="TEX64" s="191"/>
      <c r="TEY64" s="191"/>
      <c r="TEZ64" s="191"/>
      <c r="TFA64" s="191"/>
      <c r="TFE64" s="191"/>
      <c r="TFF64" s="191"/>
      <c r="TFG64" s="191"/>
      <c r="TFH64" s="191"/>
      <c r="TFI64" s="191"/>
      <c r="TFJ64" s="192"/>
      <c r="TFK64" s="191"/>
      <c r="TFL64" s="191"/>
      <c r="TFM64" s="191"/>
      <c r="TFN64" s="191"/>
      <c r="TFO64" s="191"/>
      <c r="TFP64" s="191"/>
      <c r="TFQ64" s="191"/>
      <c r="TFR64" s="191"/>
      <c r="TFS64" s="191"/>
      <c r="TFT64" s="191"/>
      <c r="TFX64" s="191"/>
      <c r="TFY64" s="191"/>
      <c r="TFZ64" s="191"/>
      <c r="TGA64" s="191"/>
      <c r="TGB64" s="191"/>
      <c r="TGC64" s="192"/>
      <c r="TGD64" s="191"/>
      <c r="TGE64" s="191"/>
      <c r="TGF64" s="191"/>
      <c r="TGG64" s="191"/>
      <c r="TGH64" s="191"/>
      <c r="TGI64" s="191"/>
      <c r="TGJ64" s="191"/>
      <c r="TGK64" s="191"/>
      <c r="TGL64" s="191"/>
      <c r="TGM64" s="191"/>
      <c r="TGQ64" s="191"/>
      <c r="TGR64" s="191"/>
      <c r="TGS64" s="191"/>
      <c r="TGT64" s="191"/>
      <c r="TGU64" s="191"/>
      <c r="TGV64" s="192"/>
      <c r="TGW64" s="191"/>
      <c r="TGX64" s="191"/>
      <c r="TGY64" s="191"/>
      <c r="TGZ64" s="191"/>
      <c r="THA64" s="191"/>
      <c r="THB64" s="191"/>
      <c r="THC64" s="191"/>
      <c r="THD64" s="191"/>
      <c r="THE64" s="191"/>
      <c r="THF64" s="191"/>
      <c r="THJ64" s="191"/>
      <c r="THK64" s="191"/>
      <c r="THL64" s="191"/>
      <c r="THM64" s="191"/>
      <c r="THN64" s="191"/>
      <c r="THO64" s="192"/>
      <c r="THP64" s="191"/>
      <c r="THQ64" s="191"/>
      <c r="THR64" s="191"/>
      <c r="THS64" s="191"/>
      <c r="THT64" s="191"/>
      <c r="THU64" s="191"/>
      <c r="THV64" s="191"/>
      <c r="THW64" s="191"/>
      <c r="THX64" s="191"/>
      <c r="THY64" s="191"/>
      <c r="TIC64" s="191"/>
      <c r="TID64" s="191"/>
      <c r="TIE64" s="191"/>
      <c r="TIF64" s="191"/>
      <c r="TIG64" s="191"/>
      <c r="TIH64" s="192"/>
      <c r="TII64" s="191"/>
      <c r="TIJ64" s="191"/>
      <c r="TIK64" s="191"/>
      <c r="TIL64" s="191"/>
      <c r="TIM64" s="191"/>
      <c r="TIN64" s="191"/>
      <c r="TIO64" s="191"/>
      <c r="TIP64" s="191"/>
      <c r="TIQ64" s="191"/>
      <c r="TIR64" s="191"/>
      <c r="TIV64" s="191"/>
      <c r="TIW64" s="191"/>
      <c r="TIX64" s="191"/>
      <c r="TIY64" s="191"/>
      <c r="TIZ64" s="191"/>
      <c r="TJA64" s="192"/>
      <c r="TJB64" s="191"/>
      <c r="TJC64" s="191"/>
      <c r="TJD64" s="191"/>
      <c r="TJE64" s="191"/>
      <c r="TJF64" s="191"/>
      <c r="TJG64" s="191"/>
      <c r="TJH64" s="191"/>
      <c r="TJI64" s="191"/>
      <c r="TJJ64" s="191"/>
      <c r="TJK64" s="191"/>
      <c r="TJO64" s="191"/>
      <c r="TJP64" s="191"/>
      <c r="TJQ64" s="191"/>
      <c r="TJR64" s="191"/>
      <c r="TJS64" s="191"/>
      <c r="TJT64" s="192"/>
      <c r="TJU64" s="191"/>
      <c r="TJV64" s="191"/>
      <c r="TJW64" s="191"/>
      <c r="TJX64" s="191"/>
      <c r="TJY64" s="191"/>
      <c r="TJZ64" s="191"/>
      <c r="TKA64" s="191"/>
      <c r="TKB64" s="191"/>
      <c r="TKC64" s="191"/>
      <c r="TKD64" s="191"/>
      <c r="TKH64" s="191"/>
      <c r="TKI64" s="191"/>
      <c r="TKJ64" s="191"/>
      <c r="TKK64" s="191"/>
      <c r="TKL64" s="191"/>
      <c r="TKM64" s="192"/>
      <c r="TKN64" s="191"/>
      <c r="TKO64" s="191"/>
      <c r="TKP64" s="191"/>
      <c r="TKQ64" s="191"/>
      <c r="TKR64" s="191"/>
      <c r="TKS64" s="191"/>
      <c r="TKT64" s="191"/>
      <c r="TKU64" s="191"/>
      <c r="TKV64" s="191"/>
      <c r="TKW64" s="191"/>
      <c r="TLA64" s="191"/>
      <c r="TLB64" s="191"/>
      <c r="TLC64" s="191"/>
      <c r="TLD64" s="191"/>
      <c r="TLE64" s="191"/>
      <c r="TLF64" s="192"/>
      <c r="TLG64" s="191"/>
      <c r="TLH64" s="191"/>
      <c r="TLI64" s="191"/>
      <c r="TLJ64" s="191"/>
      <c r="TLK64" s="191"/>
      <c r="TLL64" s="191"/>
      <c r="TLM64" s="191"/>
      <c r="TLN64" s="191"/>
      <c r="TLO64" s="191"/>
      <c r="TLP64" s="191"/>
      <c r="TLT64" s="191"/>
      <c r="TLU64" s="191"/>
      <c r="TLV64" s="191"/>
      <c r="TLW64" s="191"/>
      <c r="TLX64" s="191"/>
      <c r="TLY64" s="192"/>
      <c r="TLZ64" s="191"/>
      <c r="TMA64" s="191"/>
      <c r="TMB64" s="191"/>
      <c r="TMC64" s="191"/>
      <c r="TMD64" s="191"/>
      <c r="TME64" s="191"/>
      <c r="TMF64" s="191"/>
      <c r="TMG64" s="191"/>
      <c r="TMH64" s="191"/>
      <c r="TMI64" s="191"/>
      <c r="TMM64" s="191"/>
      <c r="TMN64" s="191"/>
      <c r="TMO64" s="191"/>
      <c r="TMP64" s="191"/>
      <c r="TMQ64" s="191"/>
      <c r="TMR64" s="192"/>
      <c r="TMS64" s="191"/>
      <c r="TMT64" s="191"/>
      <c r="TMU64" s="191"/>
      <c r="TMV64" s="191"/>
      <c r="TMW64" s="191"/>
      <c r="TMX64" s="191"/>
      <c r="TMY64" s="191"/>
      <c r="TMZ64" s="191"/>
      <c r="TNA64" s="191"/>
      <c r="TNB64" s="191"/>
      <c r="TNF64" s="191"/>
      <c r="TNG64" s="191"/>
      <c r="TNH64" s="191"/>
      <c r="TNI64" s="191"/>
      <c r="TNJ64" s="191"/>
      <c r="TNK64" s="192"/>
      <c r="TNL64" s="191"/>
      <c r="TNM64" s="191"/>
      <c r="TNN64" s="191"/>
      <c r="TNO64" s="191"/>
      <c r="TNP64" s="191"/>
      <c r="TNQ64" s="191"/>
      <c r="TNR64" s="191"/>
      <c r="TNS64" s="191"/>
      <c r="TNT64" s="191"/>
      <c r="TNU64" s="191"/>
      <c r="TNY64" s="191"/>
      <c r="TNZ64" s="191"/>
      <c r="TOA64" s="191"/>
      <c r="TOB64" s="191"/>
      <c r="TOC64" s="191"/>
      <c r="TOD64" s="192"/>
      <c r="TOE64" s="191"/>
      <c r="TOF64" s="191"/>
      <c r="TOG64" s="191"/>
      <c r="TOH64" s="191"/>
      <c r="TOI64" s="191"/>
      <c r="TOJ64" s="191"/>
      <c r="TOK64" s="191"/>
      <c r="TOL64" s="191"/>
      <c r="TOM64" s="191"/>
      <c r="TON64" s="191"/>
      <c r="TOR64" s="191"/>
      <c r="TOS64" s="191"/>
      <c r="TOT64" s="191"/>
      <c r="TOU64" s="191"/>
      <c r="TOV64" s="191"/>
      <c r="TOW64" s="192"/>
      <c r="TOX64" s="191"/>
      <c r="TOY64" s="191"/>
      <c r="TOZ64" s="191"/>
      <c r="TPA64" s="191"/>
      <c r="TPB64" s="191"/>
      <c r="TPC64" s="191"/>
      <c r="TPD64" s="191"/>
      <c r="TPE64" s="191"/>
      <c r="TPF64" s="191"/>
      <c r="TPG64" s="191"/>
      <c r="TPK64" s="191"/>
      <c r="TPL64" s="191"/>
      <c r="TPM64" s="191"/>
      <c r="TPN64" s="191"/>
      <c r="TPO64" s="191"/>
      <c r="TPP64" s="192"/>
      <c r="TPQ64" s="191"/>
      <c r="TPR64" s="191"/>
      <c r="TPS64" s="191"/>
      <c r="TPT64" s="191"/>
      <c r="TPU64" s="191"/>
      <c r="TPV64" s="191"/>
      <c r="TPW64" s="191"/>
      <c r="TPX64" s="191"/>
      <c r="TPY64" s="191"/>
      <c r="TPZ64" s="191"/>
      <c r="TQD64" s="191"/>
      <c r="TQE64" s="191"/>
      <c r="TQF64" s="191"/>
      <c r="TQG64" s="191"/>
      <c r="TQH64" s="191"/>
      <c r="TQI64" s="192"/>
      <c r="TQJ64" s="191"/>
      <c r="TQK64" s="191"/>
      <c r="TQL64" s="191"/>
      <c r="TQM64" s="191"/>
      <c r="TQN64" s="191"/>
      <c r="TQO64" s="191"/>
      <c r="TQP64" s="191"/>
      <c r="TQQ64" s="191"/>
      <c r="TQR64" s="191"/>
      <c r="TQS64" s="191"/>
      <c r="TQW64" s="191"/>
      <c r="TQX64" s="191"/>
      <c r="TQY64" s="191"/>
      <c r="TQZ64" s="191"/>
      <c r="TRA64" s="191"/>
      <c r="TRB64" s="192"/>
      <c r="TRC64" s="191"/>
      <c r="TRD64" s="191"/>
      <c r="TRE64" s="191"/>
      <c r="TRF64" s="191"/>
      <c r="TRG64" s="191"/>
      <c r="TRH64" s="191"/>
      <c r="TRI64" s="191"/>
      <c r="TRJ64" s="191"/>
      <c r="TRK64" s="191"/>
      <c r="TRL64" s="191"/>
      <c r="TRP64" s="191"/>
      <c r="TRQ64" s="191"/>
      <c r="TRR64" s="191"/>
      <c r="TRS64" s="191"/>
      <c r="TRT64" s="191"/>
      <c r="TRU64" s="192"/>
      <c r="TRV64" s="191"/>
      <c r="TRW64" s="191"/>
      <c r="TRX64" s="191"/>
      <c r="TRY64" s="191"/>
      <c r="TRZ64" s="191"/>
      <c r="TSA64" s="191"/>
      <c r="TSB64" s="191"/>
      <c r="TSC64" s="191"/>
      <c r="TSD64" s="191"/>
      <c r="TSE64" s="191"/>
      <c r="TSI64" s="191"/>
      <c r="TSJ64" s="191"/>
      <c r="TSK64" s="191"/>
      <c r="TSL64" s="191"/>
      <c r="TSM64" s="191"/>
      <c r="TSN64" s="192"/>
      <c r="TSO64" s="191"/>
      <c r="TSP64" s="191"/>
      <c r="TSQ64" s="191"/>
      <c r="TSR64" s="191"/>
      <c r="TSS64" s="191"/>
      <c r="TST64" s="191"/>
      <c r="TSU64" s="191"/>
      <c r="TSV64" s="191"/>
      <c r="TSW64" s="191"/>
      <c r="TSX64" s="191"/>
      <c r="TTB64" s="191"/>
      <c r="TTC64" s="191"/>
      <c r="TTD64" s="191"/>
      <c r="TTE64" s="191"/>
      <c r="TTF64" s="191"/>
      <c r="TTG64" s="192"/>
      <c r="TTH64" s="191"/>
      <c r="TTI64" s="191"/>
      <c r="TTJ64" s="191"/>
      <c r="TTK64" s="191"/>
      <c r="TTL64" s="191"/>
      <c r="TTM64" s="191"/>
      <c r="TTN64" s="191"/>
      <c r="TTO64" s="191"/>
      <c r="TTP64" s="191"/>
      <c r="TTQ64" s="191"/>
      <c r="TTU64" s="191"/>
      <c r="TTV64" s="191"/>
      <c r="TTW64" s="191"/>
      <c r="TTX64" s="191"/>
      <c r="TTY64" s="191"/>
      <c r="TTZ64" s="192"/>
      <c r="TUA64" s="191"/>
      <c r="TUB64" s="191"/>
      <c r="TUC64" s="191"/>
      <c r="TUD64" s="191"/>
      <c r="TUE64" s="191"/>
      <c r="TUF64" s="191"/>
      <c r="TUG64" s="191"/>
      <c r="TUH64" s="191"/>
      <c r="TUI64" s="191"/>
      <c r="TUJ64" s="191"/>
      <c r="TUN64" s="191"/>
      <c r="TUO64" s="191"/>
      <c r="TUP64" s="191"/>
      <c r="TUQ64" s="191"/>
      <c r="TUR64" s="191"/>
      <c r="TUS64" s="192"/>
      <c r="TUT64" s="191"/>
      <c r="TUU64" s="191"/>
      <c r="TUV64" s="191"/>
      <c r="TUW64" s="191"/>
      <c r="TUX64" s="191"/>
      <c r="TUY64" s="191"/>
      <c r="TUZ64" s="191"/>
      <c r="TVA64" s="191"/>
      <c r="TVB64" s="191"/>
      <c r="TVC64" s="191"/>
      <c r="TVG64" s="191"/>
      <c r="TVH64" s="191"/>
      <c r="TVI64" s="191"/>
      <c r="TVJ64" s="191"/>
      <c r="TVK64" s="191"/>
      <c r="TVL64" s="192"/>
      <c r="TVM64" s="191"/>
      <c r="TVN64" s="191"/>
      <c r="TVO64" s="191"/>
      <c r="TVP64" s="191"/>
      <c r="TVQ64" s="191"/>
      <c r="TVR64" s="191"/>
      <c r="TVS64" s="191"/>
      <c r="TVT64" s="191"/>
      <c r="TVU64" s="191"/>
      <c r="TVV64" s="191"/>
      <c r="TVZ64" s="191"/>
      <c r="TWA64" s="191"/>
      <c r="TWB64" s="191"/>
      <c r="TWC64" s="191"/>
      <c r="TWD64" s="191"/>
      <c r="TWE64" s="192"/>
      <c r="TWF64" s="191"/>
      <c r="TWG64" s="191"/>
      <c r="TWH64" s="191"/>
      <c r="TWI64" s="191"/>
      <c r="TWJ64" s="191"/>
      <c r="TWK64" s="191"/>
      <c r="TWL64" s="191"/>
      <c r="TWM64" s="191"/>
      <c r="TWN64" s="191"/>
      <c r="TWO64" s="191"/>
      <c r="TWS64" s="191"/>
      <c r="TWT64" s="191"/>
      <c r="TWU64" s="191"/>
      <c r="TWV64" s="191"/>
      <c r="TWW64" s="191"/>
      <c r="TWX64" s="192"/>
      <c r="TWY64" s="191"/>
      <c r="TWZ64" s="191"/>
      <c r="TXA64" s="191"/>
      <c r="TXB64" s="191"/>
      <c r="TXC64" s="191"/>
      <c r="TXD64" s="191"/>
      <c r="TXE64" s="191"/>
      <c r="TXF64" s="191"/>
      <c r="TXG64" s="191"/>
      <c r="TXH64" s="191"/>
      <c r="TXL64" s="191"/>
      <c r="TXM64" s="191"/>
      <c r="TXN64" s="191"/>
      <c r="TXO64" s="191"/>
      <c r="TXP64" s="191"/>
      <c r="TXQ64" s="192"/>
      <c r="TXR64" s="191"/>
      <c r="TXS64" s="191"/>
      <c r="TXT64" s="191"/>
      <c r="TXU64" s="191"/>
      <c r="TXV64" s="191"/>
      <c r="TXW64" s="191"/>
      <c r="TXX64" s="191"/>
      <c r="TXY64" s="191"/>
      <c r="TXZ64" s="191"/>
      <c r="TYA64" s="191"/>
      <c r="TYE64" s="191"/>
      <c r="TYF64" s="191"/>
      <c r="TYG64" s="191"/>
      <c r="TYH64" s="191"/>
      <c r="TYI64" s="191"/>
      <c r="TYJ64" s="192"/>
      <c r="TYK64" s="191"/>
      <c r="TYL64" s="191"/>
      <c r="TYM64" s="191"/>
      <c r="TYN64" s="191"/>
      <c r="TYO64" s="191"/>
      <c r="TYP64" s="191"/>
      <c r="TYQ64" s="191"/>
      <c r="TYR64" s="191"/>
      <c r="TYS64" s="191"/>
      <c r="TYT64" s="191"/>
      <c r="TYX64" s="191"/>
      <c r="TYY64" s="191"/>
      <c r="TYZ64" s="191"/>
      <c r="TZA64" s="191"/>
      <c r="TZB64" s="191"/>
      <c r="TZC64" s="192"/>
      <c r="TZD64" s="191"/>
      <c r="TZE64" s="191"/>
      <c r="TZF64" s="191"/>
      <c r="TZG64" s="191"/>
      <c r="TZH64" s="191"/>
      <c r="TZI64" s="191"/>
      <c r="TZJ64" s="191"/>
      <c r="TZK64" s="191"/>
      <c r="TZL64" s="191"/>
      <c r="TZM64" s="191"/>
      <c r="TZQ64" s="191"/>
      <c r="TZR64" s="191"/>
      <c r="TZS64" s="191"/>
      <c r="TZT64" s="191"/>
      <c r="TZU64" s="191"/>
      <c r="TZV64" s="192"/>
      <c r="TZW64" s="191"/>
      <c r="TZX64" s="191"/>
      <c r="TZY64" s="191"/>
      <c r="TZZ64" s="191"/>
      <c r="UAA64" s="191"/>
      <c r="UAB64" s="191"/>
      <c r="UAC64" s="191"/>
      <c r="UAD64" s="191"/>
      <c r="UAE64" s="191"/>
      <c r="UAF64" s="191"/>
      <c r="UAJ64" s="191"/>
      <c r="UAK64" s="191"/>
      <c r="UAL64" s="191"/>
      <c r="UAM64" s="191"/>
      <c r="UAN64" s="191"/>
      <c r="UAO64" s="192"/>
      <c r="UAP64" s="191"/>
      <c r="UAQ64" s="191"/>
      <c r="UAR64" s="191"/>
      <c r="UAS64" s="191"/>
      <c r="UAT64" s="191"/>
      <c r="UAU64" s="191"/>
      <c r="UAV64" s="191"/>
      <c r="UAW64" s="191"/>
      <c r="UAX64" s="191"/>
      <c r="UAY64" s="191"/>
      <c r="UBC64" s="191"/>
      <c r="UBD64" s="191"/>
      <c r="UBE64" s="191"/>
      <c r="UBF64" s="191"/>
      <c r="UBG64" s="191"/>
      <c r="UBH64" s="192"/>
      <c r="UBI64" s="191"/>
      <c r="UBJ64" s="191"/>
      <c r="UBK64" s="191"/>
      <c r="UBL64" s="191"/>
      <c r="UBM64" s="191"/>
      <c r="UBN64" s="191"/>
      <c r="UBO64" s="191"/>
      <c r="UBP64" s="191"/>
      <c r="UBQ64" s="191"/>
      <c r="UBR64" s="191"/>
      <c r="UBV64" s="191"/>
      <c r="UBW64" s="191"/>
      <c r="UBX64" s="191"/>
      <c r="UBY64" s="191"/>
      <c r="UBZ64" s="191"/>
      <c r="UCA64" s="192"/>
      <c r="UCB64" s="191"/>
      <c r="UCC64" s="191"/>
      <c r="UCD64" s="191"/>
      <c r="UCE64" s="191"/>
      <c r="UCF64" s="191"/>
      <c r="UCG64" s="191"/>
      <c r="UCH64" s="191"/>
      <c r="UCI64" s="191"/>
      <c r="UCJ64" s="191"/>
      <c r="UCK64" s="191"/>
      <c r="UCO64" s="191"/>
      <c r="UCP64" s="191"/>
      <c r="UCQ64" s="191"/>
      <c r="UCR64" s="191"/>
      <c r="UCS64" s="191"/>
      <c r="UCT64" s="192"/>
      <c r="UCU64" s="191"/>
      <c r="UCV64" s="191"/>
      <c r="UCW64" s="191"/>
      <c r="UCX64" s="191"/>
      <c r="UCY64" s="191"/>
      <c r="UCZ64" s="191"/>
      <c r="UDA64" s="191"/>
      <c r="UDB64" s="191"/>
      <c r="UDC64" s="191"/>
      <c r="UDD64" s="191"/>
      <c r="UDH64" s="191"/>
      <c r="UDI64" s="191"/>
      <c r="UDJ64" s="191"/>
      <c r="UDK64" s="191"/>
      <c r="UDL64" s="191"/>
      <c r="UDM64" s="192"/>
      <c r="UDN64" s="191"/>
      <c r="UDO64" s="191"/>
      <c r="UDP64" s="191"/>
      <c r="UDQ64" s="191"/>
      <c r="UDR64" s="191"/>
      <c r="UDS64" s="191"/>
      <c r="UDT64" s="191"/>
      <c r="UDU64" s="191"/>
      <c r="UDV64" s="191"/>
      <c r="UDW64" s="191"/>
      <c r="UEA64" s="191"/>
      <c r="UEB64" s="191"/>
      <c r="UEC64" s="191"/>
      <c r="UED64" s="191"/>
      <c r="UEE64" s="191"/>
      <c r="UEF64" s="192"/>
      <c r="UEG64" s="191"/>
      <c r="UEH64" s="191"/>
      <c r="UEI64" s="191"/>
      <c r="UEJ64" s="191"/>
      <c r="UEK64" s="191"/>
      <c r="UEL64" s="191"/>
      <c r="UEM64" s="191"/>
      <c r="UEN64" s="191"/>
      <c r="UEO64" s="191"/>
      <c r="UEP64" s="191"/>
      <c r="UET64" s="191"/>
      <c r="UEU64" s="191"/>
      <c r="UEV64" s="191"/>
      <c r="UEW64" s="191"/>
      <c r="UEX64" s="191"/>
      <c r="UEY64" s="192"/>
      <c r="UEZ64" s="191"/>
      <c r="UFA64" s="191"/>
      <c r="UFB64" s="191"/>
      <c r="UFC64" s="191"/>
      <c r="UFD64" s="191"/>
      <c r="UFE64" s="191"/>
      <c r="UFF64" s="191"/>
      <c r="UFG64" s="191"/>
      <c r="UFH64" s="191"/>
      <c r="UFI64" s="191"/>
      <c r="UFM64" s="191"/>
      <c r="UFN64" s="191"/>
      <c r="UFO64" s="191"/>
      <c r="UFP64" s="191"/>
      <c r="UFQ64" s="191"/>
      <c r="UFR64" s="192"/>
      <c r="UFS64" s="191"/>
      <c r="UFT64" s="191"/>
      <c r="UFU64" s="191"/>
      <c r="UFV64" s="191"/>
      <c r="UFW64" s="191"/>
      <c r="UFX64" s="191"/>
      <c r="UFY64" s="191"/>
      <c r="UFZ64" s="191"/>
      <c r="UGA64" s="191"/>
      <c r="UGB64" s="191"/>
      <c r="UGF64" s="191"/>
      <c r="UGG64" s="191"/>
      <c r="UGH64" s="191"/>
      <c r="UGI64" s="191"/>
      <c r="UGJ64" s="191"/>
      <c r="UGK64" s="192"/>
      <c r="UGL64" s="191"/>
      <c r="UGM64" s="191"/>
      <c r="UGN64" s="191"/>
      <c r="UGO64" s="191"/>
      <c r="UGP64" s="191"/>
      <c r="UGQ64" s="191"/>
      <c r="UGR64" s="191"/>
      <c r="UGS64" s="191"/>
      <c r="UGT64" s="191"/>
      <c r="UGU64" s="191"/>
      <c r="UGY64" s="191"/>
      <c r="UGZ64" s="191"/>
      <c r="UHA64" s="191"/>
      <c r="UHB64" s="191"/>
      <c r="UHC64" s="191"/>
      <c r="UHD64" s="192"/>
      <c r="UHE64" s="191"/>
      <c r="UHF64" s="191"/>
      <c r="UHG64" s="191"/>
      <c r="UHH64" s="191"/>
      <c r="UHI64" s="191"/>
      <c r="UHJ64" s="191"/>
      <c r="UHK64" s="191"/>
      <c r="UHL64" s="191"/>
      <c r="UHM64" s="191"/>
      <c r="UHN64" s="191"/>
      <c r="UHR64" s="191"/>
      <c r="UHS64" s="191"/>
      <c r="UHT64" s="191"/>
      <c r="UHU64" s="191"/>
      <c r="UHV64" s="191"/>
      <c r="UHW64" s="192"/>
      <c r="UHX64" s="191"/>
      <c r="UHY64" s="191"/>
      <c r="UHZ64" s="191"/>
      <c r="UIA64" s="191"/>
      <c r="UIB64" s="191"/>
      <c r="UIC64" s="191"/>
      <c r="UID64" s="191"/>
      <c r="UIE64" s="191"/>
      <c r="UIF64" s="191"/>
      <c r="UIG64" s="191"/>
      <c r="UIK64" s="191"/>
      <c r="UIL64" s="191"/>
      <c r="UIM64" s="191"/>
      <c r="UIN64" s="191"/>
      <c r="UIO64" s="191"/>
      <c r="UIP64" s="192"/>
      <c r="UIQ64" s="191"/>
      <c r="UIR64" s="191"/>
      <c r="UIS64" s="191"/>
      <c r="UIT64" s="191"/>
      <c r="UIU64" s="191"/>
      <c r="UIV64" s="191"/>
      <c r="UIW64" s="191"/>
      <c r="UIX64" s="191"/>
      <c r="UIY64" s="191"/>
      <c r="UIZ64" s="191"/>
      <c r="UJD64" s="191"/>
      <c r="UJE64" s="191"/>
      <c r="UJF64" s="191"/>
      <c r="UJG64" s="191"/>
      <c r="UJH64" s="191"/>
      <c r="UJI64" s="192"/>
      <c r="UJJ64" s="191"/>
      <c r="UJK64" s="191"/>
      <c r="UJL64" s="191"/>
      <c r="UJM64" s="191"/>
      <c r="UJN64" s="191"/>
      <c r="UJO64" s="191"/>
      <c r="UJP64" s="191"/>
      <c r="UJQ64" s="191"/>
      <c r="UJR64" s="191"/>
      <c r="UJS64" s="191"/>
      <c r="UJW64" s="191"/>
      <c r="UJX64" s="191"/>
      <c r="UJY64" s="191"/>
      <c r="UJZ64" s="191"/>
      <c r="UKA64" s="191"/>
      <c r="UKB64" s="192"/>
      <c r="UKC64" s="191"/>
      <c r="UKD64" s="191"/>
      <c r="UKE64" s="191"/>
      <c r="UKF64" s="191"/>
      <c r="UKG64" s="191"/>
      <c r="UKH64" s="191"/>
      <c r="UKI64" s="191"/>
      <c r="UKJ64" s="191"/>
      <c r="UKK64" s="191"/>
      <c r="UKL64" s="191"/>
      <c r="UKP64" s="191"/>
      <c r="UKQ64" s="191"/>
      <c r="UKR64" s="191"/>
      <c r="UKS64" s="191"/>
      <c r="UKT64" s="191"/>
      <c r="UKU64" s="192"/>
      <c r="UKV64" s="191"/>
      <c r="UKW64" s="191"/>
      <c r="UKX64" s="191"/>
      <c r="UKY64" s="191"/>
      <c r="UKZ64" s="191"/>
      <c r="ULA64" s="191"/>
      <c r="ULB64" s="191"/>
      <c r="ULC64" s="191"/>
      <c r="ULD64" s="191"/>
      <c r="ULE64" s="191"/>
      <c r="ULI64" s="191"/>
      <c r="ULJ64" s="191"/>
      <c r="ULK64" s="191"/>
      <c r="ULL64" s="191"/>
      <c r="ULM64" s="191"/>
      <c r="ULN64" s="192"/>
      <c r="ULO64" s="191"/>
      <c r="ULP64" s="191"/>
      <c r="ULQ64" s="191"/>
      <c r="ULR64" s="191"/>
      <c r="ULS64" s="191"/>
      <c r="ULT64" s="191"/>
      <c r="ULU64" s="191"/>
      <c r="ULV64" s="191"/>
      <c r="ULW64" s="191"/>
      <c r="ULX64" s="191"/>
      <c r="UMB64" s="191"/>
      <c r="UMC64" s="191"/>
      <c r="UMD64" s="191"/>
      <c r="UME64" s="191"/>
      <c r="UMF64" s="191"/>
      <c r="UMG64" s="192"/>
      <c r="UMH64" s="191"/>
      <c r="UMI64" s="191"/>
      <c r="UMJ64" s="191"/>
      <c r="UMK64" s="191"/>
      <c r="UML64" s="191"/>
      <c r="UMM64" s="191"/>
      <c r="UMN64" s="191"/>
      <c r="UMO64" s="191"/>
      <c r="UMP64" s="191"/>
      <c r="UMQ64" s="191"/>
      <c r="UMU64" s="191"/>
      <c r="UMV64" s="191"/>
      <c r="UMW64" s="191"/>
      <c r="UMX64" s="191"/>
      <c r="UMY64" s="191"/>
      <c r="UMZ64" s="192"/>
      <c r="UNA64" s="191"/>
      <c r="UNB64" s="191"/>
      <c r="UNC64" s="191"/>
      <c r="UND64" s="191"/>
      <c r="UNE64" s="191"/>
      <c r="UNF64" s="191"/>
      <c r="UNG64" s="191"/>
      <c r="UNH64" s="191"/>
      <c r="UNI64" s="191"/>
      <c r="UNJ64" s="191"/>
      <c r="UNN64" s="191"/>
      <c r="UNO64" s="191"/>
      <c r="UNP64" s="191"/>
      <c r="UNQ64" s="191"/>
      <c r="UNR64" s="191"/>
      <c r="UNS64" s="192"/>
      <c r="UNT64" s="191"/>
      <c r="UNU64" s="191"/>
      <c r="UNV64" s="191"/>
      <c r="UNW64" s="191"/>
      <c r="UNX64" s="191"/>
      <c r="UNY64" s="191"/>
      <c r="UNZ64" s="191"/>
      <c r="UOA64" s="191"/>
      <c r="UOB64" s="191"/>
      <c r="UOC64" s="191"/>
      <c r="UOG64" s="191"/>
      <c r="UOH64" s="191"/>
      <c r="UOI64" s="191"/>
      <c r="UOJ64" s="191"/>
      <c r="UOK64" s="191"/>
      <c r="UOL64" s="192"/>
      <c r="UOM64" s="191"/>
      <c r="UON64" s="191"/>
      <c r="UOO64" s="191"/>
      <c r="UOP64" s="191"/>
      <c r="UOQ64" s="191"/>
      <c r="UOR64" s="191"/>
      <c r="UOS64" s="191"/>
      <c r="UOT64" s="191"/>
      <c r="UOU64" s="191"/>
      <c r="UOV64" s="191"/>
      <c r="UOZ64" s="191"/>
      <c r="UPA64" s="191"/>
      <c r="UPB64" s="191"/>
      <c r="UPC64" s="191"/>
      <c r="UPD64" s="191"/>
      <c r="UPE64" s="192"/>
      <c r="UPF64" s="191"/>
      <c r="UPG64" s="191"/>
      <c r="UPH64" s="191"/>
      <c r="UPI64" s="191"/>
      <c r="UPJ64" s="191"/>
      <c r="UPK64" s="191"/>
      <c r="UPL64" s="191"/>
      <c r="UPM64" s="191"/>
      <c r="UPN64" s="191"/>
      <c r="UPO64" s="191"/>
      <c r="UPS64" s="191"/>
      <c r="UPT64" s="191"/>
      <c r="UPU64" s="191"/>
      <c r="UPV64" s="191"/>
      <c r="UPW64" s="191"/>
      <c r="UPX64" s="192"/>
      <c r="UPY64" s="191"/>
      <c r="UPZ64" s="191"/>
      <c r="UQA64" s="191"/>
      <c r="UQB64" s="191"/>
      <c r="UQC64" s="191"/>
      <c r="UQD64" s="191"/>
      <c r="UQE64" s="191"/>
      <c r="UQF64" s="191"/>
      <c r="UQG64" s="191"/>
      <c r="UQH64" s="191"/>
      <c r="UQL64" s="191"/>
      <c r="UQM64" s="191"/>
      <c r="UQN64" s="191"/>
      <c r="UQO64" s="191"/>
      <c r="UQP64" s="191"/>
      <c r="UQQ64" s="192"/>
      <c r="UQR64" s="191"/>
      <c r="UQS64" s="191"/>
      <c r="UQT64" s="191"/>
      <c r="UQU64" s="191"/>
      <c r="UQV64" s="191"/>
      <c r="UQW64" s="191"/>
      <c r="UQX64" s="191"/>
      <c r="UQY64" s="191"/>
      <c r="UQZ64" s="191"/>
      <c r="URA64" s="191"/>
      <c r="URE64" s="191"/>
      <c r="URF64" s="191"/>
      <c r="URG64" s="191"/>
      <c r="URH64" s="191"/>
      <c r="URI64" s="191"/>
      <c r="URJ64" s="192"/>
      <c r="URK64" s="191"/>
      <c r="URL64" s="191"/>
      <c r="URM64" s="191"/>
      <c r="URN64" s="191"/>
      <c r="URO64" s="191"/>
      <c r="URP64" s="191"/>
      <c r="URQ64" s="191"/>
      <c r="URR64" s="191"/>
      <c r="URS64" s="191"/>
      <c r="URT64" s="191"/>
      <c r="URX64" s="191"/>
      <c r="URY64" s="191"/>
      <c r="URZ64" s="191"/>
      <c r="USA64" s="191"/>
      <c r="USB64" s="191"/>
      <c r="USC64" s="192"/>
      <c r="USD64" s="191"/>
      <c r="USE64" s="191"/>
      <c r="USF64" s="191"/>
      <c r="USG64" s="191"/>
      <c r="USH64" s="191"/>
      <c r="USI64" s="191"/>
      <c r="USJ64" s="191"/>
      <c r="USK64" s="191"/>
      <c r="USL64" s="191"/>
      <c r="USM64" s="191"/>
      <c r="USQ64" s="191"/>
      <c r="USR64" s="191"/>
      <c r="USS64" s="191"/>
      <c r="UST64" s="191"/>
      <c r="USU64" s="191"/>
      <c r="USV64" s="192"/>
      <c r="USW64" s="191"/>
      <c r="USX64" s="191"/>
      <c r="USY64" s="191"/>
      <c r="USZ64" s="191"/>
      <c r="UTA64" s="191"/>
      <c r="UTB64" s="191"/>
      <c r="UTC64" s="191"/>
      <c r="UTD64" s="191"/>
      <c r="UTE64" s="191"/>
      <c r="UTF64" s="191"/>
      <c r="UTJ64" s="191"/>
      <c r="UTK64" s="191"/>
      <c r="UTL64" s="191"/>
      <c r="UTM64" s="191"/>
      <c r="UTN64" s="191"/>
      <c r="UTO64" s="192"/>
      <c r="UTP64" s="191"/>
      <c r="UTQ64" s="191"/>
      <c r="UTR64" s="191"/>
      <c r="UTS64" s="191"/>
      <c r="UTT64" s="191"/>
      <c r="UTU64" s="191"/>
      <c r="UTV64" s="191"/>
      <c r="UTW64" s="191"/>
      <c r="UTX64" s="191"/>
      <c r="UTY64" s="191"/>
      <c r="UUC64" s="191"/>
      <c r="UUD64" s="191"/>
      <c r="UUE64" s="191"/>
      <c r="UUF64" s="191"/>
      <c r="UUG64" s="191"/>
      <c r="UUH64" s="192"/>
      <c r="UUI64" s="191"/>
      <c r="UUJ64" s="191"/>
      <c r="UUK64" s="191"/>
      <c r="UUL64" s="191"/>
      <c r="UUM64" s="191"/>
      <c r="UUN64" s="191"/>
      <c r="UUO64" s="191"/>
      <c r="UUP64" s="191"/>
      <c r="UUQ64" s="191"/>
      <c r="UUR64" s="191"/>
      <c r="UUV64" s="191"/>
      <c r="UUW64" s="191"/>
      <c r="UUX64" s="191"/>
      <c r="UUY64" s="191"/>
      <c r="UUZ64" s="191"/>
      <c r="UVA64" s="192"/>
      <c r="UVB64" s="191"/>
      <c r="UVC64" s="191"/>
      <c r="UVD64" s="191"/>
      <c r="UVE64" s="191"/>
      <c r="UVF64" s="191"/>
      <c r="UVG64" s="191"/>
      <c r="UVH64" s="191"/>
      <c r="UVI64" s="191"/>
      <c r="UVJ64" s="191"/>
      <c r="UVK64" s="191"/>
      <c r="UVO64" s="191"/>
      <c r="UVP64" s="191"/>
      <c r="UVQ64" s="191"/>
      <c r="UVR64" s="191"/>
      <c r="UVS64" s="191"/>
      <c r="UVT64" s="192"/>
      <c r="UVU64" s="191"/>
      <c r="UVV64" s="191"/>
      <c r="UVW64" s="191"/>
      <c r="UVX64" s="191"/>
      <c r="UVY64" s="191"/>
      <c r="UVZ64" s="191"/>
      <c r="UWA64" s="191"/>
      <c r="UWB64" s="191"/>
      <c r="UWC64" s="191"/>
      <c r="UWD64" s="191"/>
      <c r="UWH64" s="191"/>
      <c r="UWI64" s="191"/>
      <c r="UWJ64" s="191"/>
      <c r="UWK64" s="191"/>
      <c r="UWL64" s="191"/>
      <c r="UWM64" s="192"/>
      <c r="UWN64" s="191"/>
      <c r="UWO64" s="191"/>
      <c r="UWP64" s="191"/>
      <c r="UWQ64" s="191"/>
      <c r="UWR64" s="191"/>
      <c r="UWS64" s="191"/>
      <c r="UWT64" s="191"/>
      <c r="UWU64" s="191"/>
      <c r="UWV64" s="191"/>
      <c r="UWW64" s="191"/>
      <c r="UXA64" s="191"/>
      <c r="UXB64" s="191"/>
      <c r="UXC64" s="191"/>
      <c r="UXD64" s="191"/>
      <c r="UXE64" s="191"/>
      <c r="UXF64" s="192"/>
      <c r="UXG64" s="191"/>
      <c r="UXH64" s="191"/>
      <c r="UXI64" s="191"/>
      <c r="UXJ64" s="191"/>
      <c r="UXK64" s="191"/>
      <c r="UXL64" s="191"/>
      <c r="UXM64" s="191"/>
      <c r="UXN64" s="191"/>
      <c r="UXO64" s="191"/>
      <c r="UXP64" s="191"/>
      <c r="UXT64" s="191"/>
      <c r="UXU64" s="191"/>
      <c r="UXV64" s="191"/>
      <c r="UXW64" s="191"/>
      <c r="UXX64" s="191"/>
      <c r="UXY64" s="192"/>
      <c r="UXZ64" s="191"/>
      <c r="UYA64" s="191"/>
      <c r="UYB64" s="191"/>
      <c r="UYC64" s="191"/>
      <c r="UYD64" s="191"/>
      <c r="UYE64" s="191"/>
      <c r="UYF64" s="191"/>
      <c r="UYG64" s="191"/>
      <c r="UYH64" s="191"/>
      <c r="UYI64" s="191"/>
      <c r="UYM64" s="191"/>
      <c r="UYN64" s="191"/>
      <c r="UYO64" s="191"/>
      <c r="UYP64" s="191"/>
      <c r="UYQ64" s="191"/>
      <c r="UYR64" s="192"/>
      <c r="UYS64" s="191"/>
      <c r="UYT64" s="191"/>
      <c r="UYU64" s="191"/>
      <c r="UYV64" s="191"/>
      <c r="UYW64" s="191"/>
      <c r="UYX64" s="191"/>
      <c r="UYY64" s="191"/>
      <c r="UYZ64" s="191"/>
      <c r="UZA64" s="191"/>
      <c r="UZB64" s="191"/>
      <c r="UZF64" s="191"/>
      <c r="UZG64" s="191"/>
      <c r="UZH64" s="191"/>
      <c r="UZI64" s="191"/>
      <c r="UZJ64" s="191"/>
      <c r="UZK64" s="192"/>
      <c r="UZL64" s="191"/>
      <c r="UZM64" s="191"/>
      <c r="UZN64" s="191"/>
      <c r="UZO64" s="191"/>
      <c r="UZP64" s="191"/>
      <c r="UZQ64" s="191"/>
      <c r="UZR64" s="191"/>
      <c r="UZS64" s="191"/>
      <c r="UZT64" s="191"/>
      <c r="UZU64" s="191"/>
      <c r="UZY64" s="191"/>
      <c r="UZZ64" s="191"/>
      <c r="VAA64" s="191"/>
      <c r="VAB64" s="191"/>
      <c r="VAC64" s="191"/>
      <c r="VAD64" s="192"/>
      <c r="VAE64" s="191"/>
      <c r="VAF64" s="191"/>
      <c r="VAG64" s="191"/>
      <c r="VAH64" s="191"/>
      <c r="VAI64" s="191"/>
      <c r="VAJ64" s="191"/>
      <c r="VAK64" s="191"/>
      <c r="VAL64" s="191"/>
      <c r="VAM64" s="191"/>
      <c r="VAN64" s="191"/>
      <c r="VAR64" s="191"/>
      <c r="VAS64" s="191"/>
      <c r="VAT64" s="191"/>
      <c r="VAU64" s="191"/>
      <c r="VAV64" s="191"/>
      <c r="VAW64" s="192"/>
      <c r="VAX64" s="191"/>
      <c r="VAY64" s="191"/>
      <c r="VAZ64" s="191"/>
      <c r="VBA64" s="191"/>
      <c r="VBB64" s="191"/>
      <c r="VBC64" s="191"/>
      <c r="VBD64" s="191"/>
      <c r="VBE64" s="191"/>
      <c r="VBF64" s="191"/>
      <c r="VBG64" s="191"/>
      <c r="VBK64" s="191"/>
      <c r="VBL64" s="191"/>
      <c r="VBM64" s="191"/>
      <c r="VBN64" s="191"/>
      <c r="VBO64" s="191"/>
      <c r="VBP64" s="192"/>
      <c r="VBQ64" s="191"/>
      <c r="VBR64" s="191"/>
      <c r="VBS64" s="191"/>
      <c r="VBT64" s="191"/>
      <c r="VBU64" s="191"/>
      <c r="VBV64" s="191"/>
      <c r="VBW64" s="191"/>
      <c r="VBX64" s="191"/>
      <c r="VBY64" s="191"/>
      <c r="VBZ64" s="191"/>
      <c r="VCD64" s="191"/>
      <c r="VCE64" s="191"/>
      <c r="VCF64" s="191"/>
      <c r="VCG64" s="191"/>
      <c r="VCH64" s="191"/>
      <c r="VCI64" s="192"/>
      <c r="VCJ64" s="191"/>
      <c r="VCK64" s="191"/>
      <c r="VCL64" s="191"/>
      <c r="VCM64" s="191"/>
      <c r="VCN64" s="191"/>
      <c r="VCO64" s="191"/>
      <c r="VCP64" s="191"/>
      <c r="VCQ64" s="191"/>
      <c r="VCR64" s="191"/>
      <c r="VCS64" s="191"/>
      <c r="VCW64" s="191"/>
      <c r="VCX64" s="191"/>
      <c r="VCY64" s="191"/>
      <c r="VCZ64" s="191"/>
      <c r="VDA64" s="191"/>
      <c r="VDB64" s="192"/>
      <c r="VDC64" s="191"/>
      <c r="VDD64" s="191"/>
      <c r="VDE64" s="191"/>
      <c r="VDF64" s="191"/>
      <c r="VDG64" s="191"/>
      <c r="VDH64" s="191"/>
      <c r="VDI64" s="191"/>
      <c r="VDJ64" s="191"/>
      <c r="VDK64" s="191"/>
      <c r="VDL64" s="191"/>
      <c r="VDP64" s="191"/>
      <c r="VDQ64" s="191"/>
      <c r="VDR64" s="191"/>
      <c r="VDS64" s="191"/>
      <c r="VDT64" s="191"/>
      <c r="VDU64" s="192"/>
      <c r="VDV64" s="191"/>
      <c r="VDW64" s="191"/>
      <c r="VDX64" s="191"/>
      <c r="VDY64" s="191"/>
      <c r="VDZ64" s="191"/>
      <c r="VEA64" s="191"/>
      <c r="VEB64" s="191"/>
      <c r="VEC64" s="191"/>
      <c r="VED64" s="191"/>
      <c r="VEE64" s="191"/>
      <c r="VEI64" s="191"/>
      <c r="VEJ64" s="191"/>
      <c r="VEK64" s="191"/>
      <c r="VEL64" s="191"/>
      <c r="VEM64" s="191"/>
      <c r="VEN64" s="192"/>
      <c r="VEO64" s="191"/>
      <c r="VEP64" s="191"/>
      <c r="VEQ64" s="191"/>
      <c r="VER64" s="191"/>
      <c r="VES64" s="191"/>
      <c r="VET64" s="191"/>
      <c r="VEU64" s="191"/>
      <c r="VEV64" s="191"/>
      <c r="VEW64" s="191"/>
      <c r="VEX64" s="191"/>
      <c r="VFB64" s="191"/>
      <c r="VFC64" s="191"/>
      <c r="VFD64" s="191"/>
      <c r="VFE64" s="191"/>
      <c r="VFF64" s="191"/>
      <c r="VFG64" s="192"/>
      <c r="VFH64" s="191"/>
      <c r="VFI64" s="191"/>
      <c r="VFJ64" s="191"/>
      <c r="VFK64" s="191"/>
      <c r="VFL64" s="191"/>
      <c r="VFM64" s="191"/>
      <c r="VFN64" s="191"/>
      <c r="VFO64" s="191"/>
      <c r="VFP64" s="191"/>
      <c r="VFQ64" s="191"/>
      <c r="VFU64" s="191"/>
      <c r="VFV64" s="191"/>
      <c r="VFW64" s="191"/>
      <c r="VFX64" s="191"/>
      <c r="VFY64" s="191"/>
      <c r="VFZ64" s="192"/>
      <c r="VGA64" s="191"/>
      <c r="VGB64" s="191"/>
      <c r="VGC64" s="191"/>
      <c r="VGD64" s="191"/>
      <c r="VGE64" s="191"/>
      <c r="VGF64" s="191"/>
      <c r="VGG64" s="191"/>
      <c r="VGH64" s="191"/>
      <c r="VGI64" s="191"/>
      <c r="VGJ64" s="191"/>
      <c r="VGN64" s="191"/>
      <c r="VGO64" s="191"/>
      <c r="VGP64" s="191"/>
      <c r="VGQ64" s="191"/>
      <c r="VGR64" s="191"/>
      <c r="VGS64" s="192"/>
      <c r="VGT64" s="191"/>
      <c r="VGU64" s="191"/>
      <c r="VGV64" s="191"/>
      <c r="VGW64" s="191"/>
      <c r="VGX64" s="191"/>
      <c r="VGY64" s="191"/>
      <c r="VGZ64" s="191"/>
      <c r="VHA64" s="191"/>
      <c r="VHB64" s="191"/>
      <c r="VHC64" s="191"/>
      <c r="VHG64" s="191"/>
      <c r="VHH64" s="191"/>
      <c r="VHI64" s="191"/>
      <c r="VHJ64" s="191"/>
      <c r="VHK64" s="191"/>
      <c r="VHL64" s="192"/>
      <c r="VHM64" s="191"/>
      <c r="VHN64" s="191"/>
      <c r="VHO64" s="191"/>
      <c r="VHP64" s="191"/>
      <c r="VHQ64" s="191"/>
      <c r="VHR64" s="191"/>
      <c r="VHS64" s="191"/>
      <c r="VHT64" s="191"/>
      <c r="VHU64" s="191"/>
      <c r="VHV64" s="191"/>
      <c r="VHZ64" s="191"/>
      <c r="VIA64" s="191"/>
      <c r="VIB64" s="191"/>
      <c r="VIC64" s="191"/>
      <c r="VID64" s="191"/>
      <c r="VIE64" s="192"/>
      <c r="VIF64" s="191"/>
      <c r="VIG64" s="191"/>
      <c r="VIH64" s="191"/>
      <c r="VII64" s="191"/>
      <c r="VIJ64" s="191"/>
      <c r="VIK64" s="191"/>
      <c r="VIL64" s="191"/>
      <c r="VIM64" s="191"/>
      <c r="VIN64" s="191"/>
      <c r="VIO64" s="191"/>
      <c r="VIS64" s="191"/>
      <c r="VIT64" s="191"/>
      <c r="VIU64" s="191"/>
      <c r="VIV64" s="191"/>
      <c r="VIW64" s="191"/>
      <c r="VIX64" s="192"/>
      <c r="VIY64" s="191"/>
      <c r="VIZ64" s="191"/>
      <c r="VJA64" s="191"/>
      <c r="VJB64" s="191"/>
      <c r="VJC64" s="191"/>
      <c r="VJD64" s="191"/>
      <c r="VJE64" s="191"/>
      <c r="VJF64" s="191"/>
      <c r="VJG64" s="191"/>
      <c r="VJH64" s="191"/>
      <c r="VJL64" s="191"/>
      <c r="VJM64" s="191"/>
      <c r="VJN64" s="191"/>
      <c r="VJO64" s="191"/>
      <c r="VJP64" s="191"/>
      <c r="VJQ64" s="192"/>
      <c r="VJR64" s="191"/>
      <c r="VJS64" s="191"/>
      <c r="VJT64" s="191"/>
      <c r="VJU64" s="191"/>
      <c r="VJV64" s="191"/>
      <c r="VJW64" s="191"/>
      <c r="VJX64" s="191"/>
      <c r="VJY64" s="191"/>
      <c r="VJZ64" s="191"/>
      <c r="VKA64" s="191"/>
      <c r="VKE64" s="191"/>
      <c r="VKF64" s="191"/>
      <c r="VKG64" s="191"/>
      <c r="VKH64" s="191"/>
      <c r="VKI64" s="191"/>
      <c r="VKJ64" s="192"/>
      <c r="VKK64" s="191"/>
      <c r="VKL64" s="191"/>
      <c r="VKM64" s="191"/>
      <c r="VKN64" s="191"/>
      <c r="VKO64" s="191"/>
      <c r="VKP64" s="191"/>
      <c r="VKQ64" s="191"/>
      <c r="VKR64" s="191"/>
      <c r="VKS64" s="191"/>
      <c r="VKT64" s="191"/>
      <c r="VKX64" s="191"/>
      <c r="VKY64" s="191"/>
      <c r="VKZ64" s="191"/>
      <c r="VLA64" s="191"/>
      <c r="VLB64" s="191"/>
      <c r="VLC64" s="192"/>
      <c r="VLD64" s="191"/>
      <c r="VLE64" s="191"/>
      <c r="VLF64" s="191"/>
      <c r="VLG64" s="191"/>
      <c r="VLH64" s="191"/>
      <c r="VLI64" s="191"/>
      <c r="VLJ64" s="191"/>
      <c r="VLK64" s="191"/>
      <c r="VLL64" s="191"/>
      <c r="VLM64" s="191"/>
      <c r="VLQ64" s="191"/>
      <c r="VLR64" s="191"/>
      <c r="VLS64" s="191"/>
      <c r="VLT64" s="191"/>
      <c r="VLU64" s="191"/>
      <c r="VLV64" s="192"/>
      <c r="VLW64" s="191"/>
      <c r="VLX64" s="191"/>
      <c r="VLY64" s="191"/>
      <c r="VLZ64" s="191"/>
      <c r="VMA64" s="191"/>
      <c r="VMB64" s="191"/>
      <c r="VMC64" s="191"/>
      <c r="VMD64" s="191"/>
      <c r="VME64" s="191"/>
      <c r="VMF64" s="191"/>
      <c r="VMJ64" s="191"/>
      <c r="VMK64" s="191"/>
      <c r="VML64" s="191"/>
      <c r="VMM64" s="191"/>
      <c r="VMN64" s="191"/>
      <c r="VMO64" s="192"/>
      <c r="VMP64" s="191"/>
      <c r="VMQ64" s="191"/>
      <c r="VMR64" s="191"/>
      <c r="VMS64" s="191"/>
      <c r="VMT64" s="191"/>
      <c r="VMU64" s="191"/>
      <c r="VMV64" s="191"/>
      <c r="VMW64" s="191"/>
      <c r="VMX64" s="191"/>
      <c r="VMY64" s="191"/>
      <c r="VNC64" s="191"/>
      <c r="VND64" s="191"/>
      <c r="VNE64" s="191"/>
      <c r="VNF64" s="191"/>
      <c r="VNG64" s="191"/>
      <c r="VNH64" s="192"/>
      <c r="VNI64" s="191"/>
      <c r="VNJ64" s="191"/>
      <c r="VNK64" s="191"/>
      <c r="VNL64" s="191"/>
      <c r="VNM64" s="191"/>
      <c r="VNN64" s="191"/>
      <c r="VNO64" s="191"/>
      <c r="VNP64" s="191"/>
      <c r="VNQ64" s="191"/>
      <c r="VNR64" s="191"/>
      <c r="VNV64" s="191"/>
      <c r="VNW64" s="191"/>
      <c r="VNX64" s="191"/>
      <c r="VNY64" s="191"/>
      <c r="VNZ64" s="191"/>
      <c r="VOA64" s="192"/>
      <c r="VOB64" s="191"/>
      <c r="VOC64" s="191"/>
      <c r="VOD64" s="191"/>
      <c r="VOE64" s="191"/>
      <c r="VOF64" s="191"/>
      <c r="VOG64" s="191"/>
      <c r="VOH64" s="191"/>
      <c r="VOI64" s="191"/>
      <c r="VOJ64" s="191"/>
      <c r="VOK64" s="191"/>
      <c r="VOO64" s="191"/>
      <c r="VOP64" s="191"/>
      <c r="VOQ64" s="191"/>
      <c r="VOR64" s="191"/>
      <c r="VOS64" s="191"/>
      <c r="VOT64" s="192"/>
      <c r="VOU64" s="191"/>
      <c r="VOV64" s="191"/>
      <c r="VOW64" s="191"/>
      <c r="VOX64" s="191"/>
      <c r="VOY64" s="191"/>
      <c r="VOZ64" s="191"/>
      <c r="VPA64" s="191"/>
      <c r="VPB64" s="191"/>
      <c r="VPC64" s="191"/>
      <c r="VPD64" s="191"/>
      <c r="VPH64" s="191"/>
      <c r="VPI64" s="191"/>
      <c r="VPJ64" s="191"/>
      <c r="VPK64" s="191"/>
      <c r="VPL64" s="191"/>
      <c r="VPM64" s="192"/>
      <c r="VPN64" s="191"/>
      <c r="VPO64" s="191"/>
      <c r="VPP64" s="191"/>
      <c r="VPQ64" s="191"/>
      <c r="VPR64" s="191"/>
      <c r="VPS64" s="191"/>
      <c r="VPT64" s="191"/>
      <c r="VPU64" s="191"/>
      <c r="VPV64" s="191"/>
      <c r="VPW64" s="191"/>
      <c r="VQA64" s="191"/>
      <c r="VQB64" s="191"/>
      <c r="VQC64" s="191"/>
      <c r="VQD64" s="191"/>
      <c r="VQE64" s="191"/>
      <c r="VQF64" s="192"/>
      <c r="VQG64" s="191"/>
      <c r="VQH64" s="191"/>
      <c r="VQI64" s="191"/>
      <c r="VQJ64" s="191"/>
      <c r="VQK64" s="191"/>
      <c r="VQL64" s="191"/>
      <c r="VQM64" s="191"/>
      <c r="VQN64" s="191"/>
      <c r="VQO64" s="191"/>
      <c r="VQP64" s="191"/>
      <c r="VQT64" s="191"/>
      <c r="VQU64" s="191"/>
      <c r="VQV64" s="191"/>
      <c r="VQW64" s="191"/>
      <c r="VQX64" s="191"/>
      <c r="VQY64" s="192"/>
      <c r="VQZ64" s="191"/>
      <c r="VRA64" s="191"/>
      <c r="VRB64" s="191"/>
      <c r="VRC64" s="191"/>
      <c r="VRD64" s="191"/>
      <c r="VRE64" s="191"/>
      <c r="VRF64" s="191"/>
      <c r="VRG64" s="191"/>
      <c r="VRH64" s="191"/>
      <c r="VRI64" s="191"/>
      <c r="VRM64" s="191"/>
      <c r="VRN64" s="191"/>
      <c r="VRO64" s="191"/>
      <c r="VRP64" s="191"/>
      <c r="VRQ64" s="191"/>
      <c r="VRR64" s="192"/>
      <c r="VRS64" s="191"/>
      <c r="VRT64" s="191"/>
      <c r="VRU64" s="191"/>
      <c r="VRV64" s="191"/>
      <c r="VRW64" s="191"/>
      <c r="VRX64" s="191"/>
      <c r="VRY64" s="191"/>
      <c r="VRZ64" s="191"/>
      <c r="VSA64" s="191"/>
      <c r="VSB64" s="191"/>
      <c r="VSF64" s="191"/>
      <c r="VSG64" s="191"/>
      <c r="VSH64" s="191"/>
      <c r="VSI64" s="191"/>
      <c r="VSJ64" s="191"/>
      <c r="VSK64" s="192"/>
      <c r="VSL64" s="191"/>
      <c r="VSM64" s="191"/>
      <c r="VSN64" s="191"/>
      <c r="VSO64" s="191"/>
      <c r="VSP64" s="191"/>
      <c r="VSQ64" s="191"/>
      <c r="VSR64" s="191"/>
      <c r="VSS64" s="191"/>
      <c r="VST64" s="191"/>
      <c r="VSU64" s="191"/>
      <c r="VSY64" s="191"/>
      <c r="VSZ64" s="191"/>
      <c r="VTA64" s="191"/>
      <c r="VTB64" s="191"/>
      <c r="VTC64" s="191"/>
      <c r="VTD64" s="192"/>
      <c r="VTE64" s="191"/>
      <c r="VTF64" s="191"/>
      <c r="VTG64" s="191"/>
      <c r="VTH64" s="191"/>
      <c r="VTI64" s="191"/>
      <c r="VTJ64" s="191"/>
      <c r="VTK64" s="191"/>
      <c r="VTL64" s="191"/>
      <c r="VTM64" s="191"/>
      <c r="VTN64" s="191"/>
      <c r="VTR64" s="191"/>
      <c r="VTS64" s="191"/>
      <c r="VTT64" s="191"/>
      <c r="VTU64" s="191"/>
      <c r="VTV64" s="191"/>
      <c r="VTW64" s="192"/>
      <c r="VTX64" s="191"/>
      <c r="VTY64" s="191"/>
      <c r="VTZ64" s="191"/>
      <c r="VUA64" s="191"/>
      <c r="VUB64" s="191"/>
      <c r="VUC64" s="191"/>
      <c r="VUD64" s="191"/>
      <c r="VUE64" s="191"/>
      <c r="VUF64" s="191"/>
      <c r="VUG64" s="191"/>
      <c r="VUK64" s="191"/>
      <c r="VUL64" s="191"/>
      <c r="VUM64" s="191"/>
      <c r="VUN64" s="191"/>
      <c r="VUO64" s="191"/>
      <c r="VUP64" s="192"/>
      <c r="VUQ64" s="191"/>
      <c r="VUR64" s="191"/>
      <c r="VUS64" s="191"/>
      <c r="VUT64" s="191"/>
      <c r="VUU64" s="191"/>
      <c r="VUV64" s="191"/>
      <c r="VUW64" s="191"/>
      <c r="VUX64" s="191"/>
      <c r="VUY64" s="191"/>
      <c r="VUZ64" s="191"/>
      <c r="VVD64" s="191"/>
      <c r="VVE64" s="191"/>
      <c r="VVF64" s="191"/>
      <c r="VVG64" s="191"/>
      <c r="VVH64" s="191"/>
      <c r="VVI64" s="192"/>
      <c r="VVJ64" s="191"/>
      <c r="VVK64" s="191"/>
      <c r="VVL64" s="191"/>
      <c r="VVM64" s="191"/>
      <c r="VVN64" s="191"/>
      <c r="VVO64" s="191"/>
      <c r="VVP64" s="191"/>
      <c r="VVQ64" s="191"/>
      <c r="VVR64" s="191"/>
      <c r="VVS64" s="191"/>
      <c r="VVW64" s="191"/>
      <c r="VVX64" s="191"/>
      <c r="VVY64" s="191"/>
      <c r="VVZ64" s="191"/>
      <c r="VWA64" s="191"/>
      <c r="VWB64" s="192"/>
      <c r="VWC64" s="191"/>
      <c r="VWD64" s="191"/>
      <c r="VWE64" s="191"/>
      <c r="VWF64" s="191"/>
      <c r="VWG64" s="191"/>
      <c r="VWH64" s="191"/>
      <c r="VWI64" s="191"/>
      <c r="VWJ64" s="191"/>
      <c r="VWK64" s="191"/>
      <c r="VWL64" s="191"/>
      <c r="VWP64" s="191"/>
      <c r="VWQ64" s="191"/>
      <c r="VWR64" s="191"/>
      <c r="VWS64" s="191"/>
      <c r="VWT64" s="191"/>
      <c r="VWU64" s="192"/>
      <c r="VWV64" s="191"/>
      <c r="VWW64" s="191"/>
      <c r="VWX64" s="191"/>
      <c r="VWY64" s="191"/>
      <c r="VWZ64" s="191"/>
      <c r="VXA64" s="191"/>
      <c r="VXB64" s="191"/>
      <c r="VXC64" s="191"/>
      <c r="VXD64" s="191"/>
      <c r="VXE64" s="191"/>
      <c r="VXI64" s="191"/>
      <c r="VXJ64" s="191"/>
      <c r="VXK64" s="191"/>
      <c r="VXL64" s="191"/>
      <c r="VXM64" s="191"/>
      <c r="VXN64" s="192"/>
      <c r="VXO64" s="191"/>
      <c r="VXP64" s="191"/>
      <c r="VXQ64" s="191"/>
      <c r="VXR64" s="191"/>
      <c r="VXS64" s="191"/>
      <c r="VXT64" s="191"/>
      <c r="VXU64" s="191"/>
      <c r="VXV64" s="191"/>
      <c r="VXW64" s="191"/>
      <c r="VXX64" s="191"/>
      <c r="VYB64" s="191"/>
      <c r="VYC64" s="191"/>
      <c r="VYD64" s="191"/>
      <c r="VYE64" s="191"/>
      <c r="VYF64" s="191"/>
      <c r="VYG64" s="192"/>
      <c r="VYH64" s="191"/>
      <c r="VYI64" s="191"/>
      <c r="VYJ64" s="191"/>
      <c r="VYK64" s="191"/>
      <c r="VYL64" s="191"/>
      <c r="VYM64" s="191"/>
      <c r="VYN64" s="191"/>
      <c r="VYO64" s="191"/>
      <c r="VYP64" s="191"/>
      <c r="VYQ64" s="191"/>
      <c r="VYU64" s="191"/>
      <c r="VYV64" s="191"/>
      <c r="VYW64" s="191"/>
      <c r="VYX64" s="191"/>
      <c r="VYY64" s="191"/>
      <c r="VYZ64" s="192"/>
      <c r="VZA64" s="191"/>
      <c r="VZB64" s="191"/>
      <c r="VZC64" s="191"/>
      <c r="VZD64" s="191"/>
      <c r="VZE64" s="191"/>
      <c r="VZF64" s="191"/>
      <c r="VZG64" s="191"/>
      <c r="VZH64" s="191"/>
      <c r="VZI64" s="191"/>
      <c r="VZJ64" s="191"/>
      <c r="VZN64" s="191"/>
      <c r="VZO64" s="191"/>
      <c r="VZP64" s="191"/>
      <c r="VZQ64" s="191"/>
      <c r="VZR64" s="191"/>
      <c r="VZS64" s="192"/>
      <c r="VZT64" s="191"/>
      <c r="VZU64" s="191"/>
      <c r="VZV64" s="191"/>
      <c r="VZW64" s="191"/>
      <c r="VZX64" s="191"/>
      <c r="VZY64" s="191"/>
      <c r="VZZ64" s="191"/>
      <c r="WAA64" s="191"/>
      <c r="WAB64" s="191"/>
      <c r="WAC64" s="191"/>
      <c r="WAG64" s="191"/>
      <c r="WAH64" s="191"/>
      <c r="WAI64" s="191"/>
      <c r="WAJ64" s="191"/>
      <c r="WAK64" s="191"/>
      <c r="WAL64" s="192"/>
      <c r="WAM64" s="191"/>
      <c r="WAN64" s="191"/>
      <c r="WAO64" s="191"/>
      <c r="WAP64" s="191"/>
      <c r="WAQ64" s="191"/>
      <c r="WAR64" s="191"/>
      <c r="WAS64" s="191"/>
      <c r="WAT64" s="191"/>
      <c r="WAU64" s="191"/>
      <c r="WAV64" s="191"/>
      <c r="WAZ64" s="191"/>
      <c r="WBA64" s="191"/>
      <c r="WBB64" s="191"/>
      <c r="WBC64" s="191"/>
      <c r="WBD64" s="191"/>
      <c r="WBE64" s="192"/>
      <c r="WBF64" s="191"/>
      <c r="WBG64" s="191"/>
      <c r="WBH64" s="191"/>
      <c r="WBI64" s="191"/>
      <c r="WBJ64" s="191"/>
      <c r="WBK64" s="191"/>
      <c r="WBL64" s="191"/>
      <c r="WBM64" s="191"/>
      <c r="WBN64" s="191"/>
      <c r="WBO64" s="191"/>
      <c r="WBS64" s="191"/>
      <c r="WBT64" s="191"/>
      <c r="WBU64" s="191"/>
      <c r="WBV64" s="191"/>
      <c r="WBW64" s="191"/>
      <c r="WBX64" s="192"/>
      <c r="WBY64" s="191"/>
      <c r="WBZ64" s="191"/>
      <c r="WCA64" s="191"/>
      <c r="WCB64" s="191"/>
      <c r="WCC64" s="191"/>
      <c r="WCD64" s="191"/>
      <c r="WCE64" s="191"/>
      <c r="WCF64" s="191"/>
      <c r="WCG64" s="191"/>
      <c r="WCH64" s="191"/>
      <c r="WCL64" s="191"/>
      <c r="WCM64" s="191"/>
      <c r="WCN64" s="191"/>
      <c r="WCO64" s="191"/>
      <c r="WCP64" s="191"/>
      <c r="WCQ64" s="192"/>
      <c r="WCR64" s="191"/>
      <c r="WCS64" s="191"/>
      <c r="WCT64" s="191"/>
      <c r="WCU64" s="191"/>
      <c r="WCV64" s="191"/>
      <c r="WCW64" s="191"/>
      <c r="WCX64" s="191"/>
      <c r="WCY64" s="191"/>
      <c r="WCZ64" s="191"/>
      <c r="WDA64" s="191"/>
      <c r="WDE64" s="191"/>
      <c r="WDF64" s="191"/>
      <c r="WDG64" s="191"/>
      <c r="WDH64" s="191"/>
      <c r="WDI64" s="191"/>
      <c r="WDJ64" s="192"/>
      <c r="WDK64" s="191"/>
      <c r="WDL64" s="191"/>
      <c r="WDM64" s="191"/>
      <c r="WDN64" s="191"/>
      <c r="WDO64" s="191"/>
      <c r="WDP64" s="191"/>
      <c r="WDQ64" s="191"/>
      <c r="WDR64" s="191"/>
      <c r="WDS64" s="191"/>
      <c r="WDT64" s="191"/>
      <c r="WDX64" s="191"/>
      <c r="WDY64" s="191"/>
      <c r="WDZ64" s="191"/>
      <c r="WEA64" s="191"/>
      <c r="WEB64" s="191"/>
      <c r="WEC64" s="192"/>
      <c r="WED64" s="191"/>
      <c r="WEE64" s="191"/>
      <c r="WEF64" s="191"/>
      <c r="WEG64" s="191"/>
      <c r="WEH64" s="191"/>
      <c r="WEI64" s="191"/>
      <c r="WEJ64" s="191"/>
      <c r="WEK64" s="191"/>
      <c r="WEL64" s="191"/>
      <c r="WEM64" s="191"/>
      <c r="WEQ64" s="191"/>
      <c r="WER64" s="191"/>
      <c r="WES64" s="191"/>
      <c r="WET64" s="191"/>
      <c r="WEU64" s="191"/>
      <c r="WEV64" s="192"/>
      <c r="WEW64" s="191"/>
      <c r="WEX64" s="191"/>
      <c r="WEY64" s="191"/>
      <c r="WEZ64" s="191"/>
      <c r="WFA64" s="191"/>
      <c r="WFB64" s="191"/>
      <c r="WFC64" s="191"/>
      <c r="WFD64" s="191"/>
      <c r="WFE64" s="191"/>
      <c r="WFF64" s="191"/>
      <c r="WFJ64" s="191"/>
      <c r="WFK64" s="191"/>
      <c r="WFL64" s="191"/>
      <c r="WFM64" s="191"/>
      <c r="WFN64" s="191"/>
      <c r="WFO64" s="192"/>
      <c r="WFP64" s="191"/>
      <c r="WFQ64" s="191"/>
      <c r="WFR64" s="191"/>
      <c r="WFS64" s="191"/>
      <c r="WFT64" s="191"/>
      <c r="WFU64" s="191"/>
      <c r="WFV64" s="191"/>
      <c r="WFW64" s="191"/>
      <c r="WFX64" s="191"/>
      <c r="WFY64" s="191"/>
      <c r="WGC64" s="191"/>
      <c r="WGD64" s="191"/>
      <c r="WGE64" s="191"/>
      <c r="WGF64" s="191"/>
      <c r="WGG64" s="191"/>
      <c r="WGH64" s="192"/>
      <c r="WGI64" s="191"/>
      <c r="WGJ64" s="191"/>
      <c r="WGK64" s="191"/>
      <c r="WGL64" s="191"/>
      <c r="WGM64" s="191"/>
      <c r="WGN64" s="191"/>
      <c r="WGO64" s="191"/>
      <c r="WGP64" s="191"/>
      <c r="WGQ64" s="191"/>
      <c r="WGR64" s="191"/>
      <c r="WGV64" s="191"/>
      <c r="WGW64" s="191"/>
      <c r="WGX64" s="191"/>
      <c r="WGY64" s="191"/>
      <c r="WGZ64" s="191"/>
      <c r="WHA64" s="192"/>
      <c r="WHB64" s="191"/>
      <c r="WHC64" s="191"/>
      <c r="WHD64" s="191"/>
      <c r="WHE64" s="191"/>
      <c r="WHF64" s="191"/>
      <c r="WHG64" s="191"/>
      <c r="WHH64" s="191"/>
      <c r="WHI64" s="191"/>
      <c r="WHJ64" s="191"/>
      <c r="WHK64" s="191"/>
      <c r="WHO64" s="191"/>
      <c r="WHP64" s="191"/>
      <c r="WHQ64" s="191"/>
      <c r="WHR64" s="191"/>
      <c r="WHS64" s="191"/>
      <c r="WHT64" s="192"/>
      <c r="WHU64" s="191"/>
      <c r="WHV64" s="191"/>
      <c r="WHW64" s="191"/>
      <c r="WHX64" s="191"/>
      <c r="WHY64" s="191"/>
      <c r="WHZ64" s="191"/>
      <c r="WIA64" s="191"/>
      <c r="WIB64" s="191"/>
      <c r="WIC64" s="191"/>
      <c r="WID64" s="191"/>
      <c r="WIH64" s="191"/>
      <c r="WII64" s="191"/>
      <c r="WIJ64" s="191"/>
      <c r="WIK64" s="191"/>
      <c r="WIL64" s="191"/>
      <c r="WIM64" s="192"/>
      <c r="WIN64" s="191"/>
      <c r="WIO64" s="191"/>
      <c r="WIP64" s="191"/>
      <c r="WIQ64" s="191"/>
      <c r="WIR64" s="191"/>
      <c r="WIS64" s="191"/>
      <c r="WIT64" s="191"/>
      <c r="WIU64" s="191"/>
      <c r="WIV64" s="191"/>
      <c r="WIW64" s="191"/>
      <c r="WJA64" s="191"/>
      <c r="WJB64" s="191"/>
      <c r="WJC64" s="191"/>
      <c r="WJD64" s="191"/>
      <c r="WJE64" s="191"/>
      <c r="WJF64" s="192"/>
      <c r="WJG64" s="191"/>
      <c r="WJH64" s="191"/>
      <c r="WJI64" s="191"/>
      <c r="WJJ64" s="191"/>
      <c r="WJK64" s="191"/>
      <c r="WJL64" s="191"/>
      <c r="WJM64" s="191"/>
      <c r="WJN64" s="191"/>
      <c r="WJO64" s="191"/>
      <c r="WJP64" s="191"/>
      <c r="WJT64" s="191"/>
      <c r="WJU64" s="191"/>
      <c r="WJV64" s="191"/>
      <c r="WJW64" s="191"/>
      <c r="WJX64" s="191"/>
      <c r="WJY64" s="192"/>
      <c r="WJZ64" s="191"/>
      <c r="WKA64" s="191"/>
      <c r="WKB64" s="191"/>
      <c r="WKC64" s="191"/>
      <c r="WKD64" s="191"/>
      <c r="WKE64" s="191"/>
      <c r="WKF64" s="191"/>
      <c r="WKG64" s="191"/>
      <c r="WKH64" s="191"/>
      <c r="WKI64" s="191"/>
      <c r="WKM64" s="191"/>
      <c r="WKN64" s="191"/>
      <c r="WKO64" s="191"/>
      <c r="WKP64" s="191"/>
      <c r="WKQ64" s="191"/>
      <c r="WKR64" s="192"/>
      <c r="WKS64" s="191"/>
      <c r="WKT64" s="191"/>
      <c r="WKU64" s="191"/>
      <c r="WKV64" s="191"/>
      <c r="WKW64" s="191"/>
      <c r="WKX64" s="191"/>
      <c r="WKY64" s="191"/>
      <c r="WKZ64" s="191"/>
      <c r="WLA64" s="191"/>
      <c r="WLB64" s="191"/>
      <c r="WLF64" s="191"/>
      <c r="WLG64" s="191"/>
      <c r="WLH64" s="191"/>
      <c r="WLI64" s="191"/>
      <c r="WLJ64" s="191"/>
      <c r="WLK64" s="192"/>
      <c r="WLL64" s="191"/>
      <c r="WLM64" s="191"/>
      <c r="WLN64" s="191"/>
      <c r="WLO64" s="191"/>
      <c r="WLP64" s="191"/>
      <c r="WLQ64" s="191"/>
      <c r="WLR64" s="191"/>
      <c r="WLS64" s="191"/>
      <c r="WLT64" s="191"/>
      <c r="WLU64" s="191"/>
      <c r="WLY64" s="191"/>
      <c r="WLZ64" s="191"/>
      <c r="WMA64" s="191"/>
      <c r="WMB64" s="191"/>
      <c r="WMC64" s="191"/>
      <c r="WMD64" s="192"/>
      <c r="WME64" s="191"/>
      <c r="WMF64" s="191"/>
      <c r="WMG64" s="191"/>
      <c r="WMH64" s="191"/>
      <c r="WMI64" s="191"/>
      <c r="WMJ64" s="191"/>
      <c r="WMK64" s="191"/>
      <c r="WML64" s="191"/>
      <c r="WMM64" s="191"/>
      <c r="WMN64" s="191"/>
      <c r="WMR64" s="191"/>
      <c r="WMS64" s="191"/>
      <c r="WMT64" s="191"/>
      <c r="WMU64" s="191"/>
      <c r="WMV64" s="191"/>
      <c r="WMW64" s="192"/>
      <c r="WMX64" s="191"/>
      <c r="WMY64" s="191"/>
      <c r="WMZ64" s="191"/>
      <c r="WNA64" s="191"/>
      <c r="WNB64" s="191"/>
      <c r="WNC64" s="191"/>
      <c r="WND64" s="191"/>
      <c r="WNE64" s="191"/>
      <c r="WNF64" s="191"/>
      <c r="WNG64" s="191"/>
      <c r="WNK64" s="191"/>
      <c r="WNL64" s="191"/>
      <c r="WNM64" s="191"/>
      <c r="WNN64" s="191"/>
      <c r="WNO64" s="191"/>
      <c r="WNP64" s="192"/>
      <c r="WNQ64" s="191"/>
      <c r="WNR64" s="191"/>
      <c r="WNS64" s="191"/>
      <c r="WNT64" s="191"/>
      <c r="WNU64" s="191"/>
      <c r="WNV64" s="191"/>
      <c r="WNW64" s="191"/>
      <c r="WNX64" s="191"/>
      <c r="WNY64" s="191"/>
      <c r="WNZ64" s="191"/>
      <c r="WOD64" s="191"/>
      <c r="WOE64" s="191"/>
      <c r="WOF64" s="191"/>
      <c r="WOG64" s="191"/>
      <c r="WOH64" s="191"/>
      <c r="WOI64" s="192"/>
      <c r="WOJ64" s="191"/>
      <c r="WOK64" s="191"/>
      <c r="WOL64" s="191"/>
      <c r="WOM64" s="191"/>
      <c r="WON64" s="191"/>
      <c r="WOO64" s="191"/>
      <c r="WOP64" s="191"/>
      <c r="WOQ64" s="191"/>
      <c r="WOR64" s="191"/>
      <c r="WOS64" s="191"/>
      <c r="WOW64" s="191"/>
      <c r="WOX64" s="191"/>
      <c r="WOY64" s="191"/>
      <c r="WOZ64" s="191"/>
      <c r="WPA64" s="191"/>
      <c r="WPB64" s="192"/>
      <c r="WPC64" s="191"/>
      <c r="WPD64" s="191"/>
      <c r="WPE64" s="191"/>
      <c r="WPF64" s="191"/>
      <c r="WPG64" s="191"/>
      <c r="WPH64" s="191"/>
      <c r="WPI64" s="191"/>
      <c r="WPJ64" s="191"/>
      <c r="WPK64" s="191"/>
      <c r="WPL64" s="191"/>
      <c r="WPP64" s="191"/>
      <c r="WPQ64" s="191"/>
      <c r="WPR64" s="191"/>
      <c r="WPS64" s="191"/>
      <c r="WPT64" s="191"/>
      <c r="WPU64" s="192"/>
      <c r="WPV64" s="191"/>
      <c r="WPW64" s="191"/>
      <c r="WPX64" s="191"/>
      <c r="WPY64" s="191"/>
      <c r="WPZ64" s="191"/>
      <c r="WQA64" s="191"/>
      <c r="WQB64" s="191"/>
      <c r="WQC64" s="191"/>
      <c r="WQD64" s="191"/>
      <c r="WQE64" s="191"/>
      <c r="WQI64" s="191"/>
      <c r="WQJ64" s="191"/>
      <c r="WQK64" s="191"/>
      <c r="WQL64" s="191"/>
      <c r="WQM64" s="191"/>
      <c r="WQN64" s="192"/>
      <c r="WQO64" s="191"/>
      <c r="WQP64" s="191"/>
      <c r="WQQ64" s="191"/>
      <c r="WQR64" s="191"/>
      <c r="WQS64" s="191"/>
      <c r="WQT64" s="191"/>
      <c r="WQU64" s="191"/>
      <c r="WQV64" s="191"/>
      <c r="WQW64" s="191"/>
      <c r="WQX64" s="191"/>
      <c r="WRB64" s="191"/>
      <c r="WRC64" s="191"/>
      <c r="WRD64" s="191"/>
      <c r="WRE64" s="191"/>
      <c r="WRF64" s="191"/>
      <c r="WRG64" s="192"/>
      <c r="WRH64" s="191"/>
      <c r="WRI64" s="191"/>
      <c r="WRJ64" s="191"/>
      <c r="WRK64" s="191"/>
      <c r="WRL64" s="191"/>
      <c r="WRM64" s="191"/>
      <c r="WRN64" s="191"/>
      <c r="WRO64" s="191"/>
      <c r="WRP64" s="191"/>
      <c r="WRQ64" s="191"/>
      <c r="WRU64" s="191"/>
      <c r="WRV64" s="191"/>
      <c r="WRW64" s="191"/>
      <c r="WRX64" s="191"/>
      <c r="WRY64" s="191"/>
      <c r="WRZ64" s="192"/>
      <c r="WSA64" s="191"/>
      <c r="WSB64" s="191"/>
      <c r="WSC64" s="191"/>
      <c r="WSD64" s="191"/>
      <c r="WSE64" s="191"/>
      <c r="WSF64" s="191"/>
      <c r="WSG64" s="191"/>
      <c r="WSH64" s="191"/>
      <c r="WSI64" s="191"/>
      <c r="WSJ64" s="191"/>
      <c r="WSN64" s="191"/>
      <c r="WSO64" s="191"/>
      <c r="WSP64" s="191"/>
      <c r="WSQ64" s="191"/>
      <c r="WSR64" s="191"/>
      <c r="WSS64" s="192"/>
      <c r="WST64" s="191"/>
      <c r="WSU64" s="191"/>
      <c r="WSV64" s="191"/>
      <c r="WSW64" s="191"/>
      <c r="WSX64" s="191"/>
      <c r="WSY64" s="191"/>
      <c r="WSZ64" s="191"/>
      <c r="WTA64" s="191"/>
      <c r="WTB64" s="191"/>
      <c r="WTC64" s="191"/>
      <c r="WTG64" s="191"/>
      <c r="WTH64" s="191"/>
      <c r="WTI64" s="191"/>
      <c r="WTJ64" s="191"/>
      <c r="WTK64" s="191"/>
      <c r="WTL64" s="192"/>
      <c r="WTM64" s="191"/>
      <c r="WTN64" s="191"/>
      <c r="WTO64" s="191"/>
      <c r="WTP64" s="191"/>
      <c r="WTQ64" s="191"/>
      <c r="WTR64" s="191"/>
      <c r="WTS64" s="191"/>
      <c r="WTT64" s="191"/>
      <c r="WTU64" s="191"/>
      <c r="WTV64" s="191"/>
      <c r="WTZ64" s="191"/>
      <c r="WUA64" s="191"/>
      <c r="WUB64" s="191"/>
      <c r="WUC64" s="191"/>
      <c r="WUD64" s="191"/>
      <c r="WUE64" s="192"/>
      <c r="WUF64" s="191"/>
      <c r="WUG64" s="191"/>
      <c r="WUH64" s="191"/>
      <c r="WUI64" s="191"/>
      <c r="WUJ64" s="191"/>
      <c r="WUK64" s="191"/>
      <c r="WUL64" s="191"/>
      <c r="WUM64" s="191"/>
      <c r="WUN64" s="191"/>
      <c r="WUO64" s="191"/>
      <c r="WUS64" s="191"/>
      <c r="WUT64" s="191"/>
      <c r="WUU64" s="191"/>
      <c r="WUV64" s="191"/>
      <c r="WUW64" s="191"/>
      <c r="WUX64" s="192"/>
      <c r="WUY64" s="191"/>
      <c r="WUZ64" s="191"/>
      <c r="WVA64" s="191"/>
      <c r="WVB64" s="191"/>
      <c r="WVC64" s="191"/>
      <c r="WVD64" s="191"/>
      <c r="WVE64" s="191"/>
      <c r="WVF64" s="191"/>
      <c r="WVG64" s="191"/>
      <c r="WVH64" s="191"/>
      <c r="WVL64" s="191"/>
      <c r="WVM64" s="191"/>
      <c r="WVN64" s="191"/>
      <c r="WVO64" s="191"/>
      <c r="WVP64" s="191"/>
      <c r="WVQ64" s="192"/>
      <c r="WVR64" s="191"/>
      <c r="WVS64" s="191"/>
      <c r="WVT64" s="191"/>
      <c r="WVU64" s="191"/>
      <c r="WVV64" s="191"/>
      <c r="WVW64" s="191"/>
      <c r="WVX64" s="191"/>
      <c r="WVY64" s="191"/>
      <c r="WVZ64" s="191"/>
      <c r="WWA64" s="191"/>
      <c r="WWE64" s="191"/>
      <c r="WWF64" s="191"/>
      <c r="WWG64" s="191"/>
      <c r="WWH64" s="191"/>
      <c r="WWI64" s="191"/>
      <c r="WWJ64" s="192"/>
      <c r="WWK64" s="191"/>
      <c r="WWL64" s="191"/>
      <c r="WWM64" s="191"/>
      <c r="WWN64" s="191"/>
      <c r="WWO64" s="191"/>
      <c r="WWP64" s="191"/>
      <c r="WWQ64" s="191"/>
      <c r="WWR64" s="191"/>
      <c r="WWS64" s="191"/>
      <c r="WWT64" s="191"/>
      <c r="WWX64" s="191"/>
      <c r="WWY64" s="191"/>
      <c r="WWZ64" s="191"/>
      <c r="WXA64" s="191"/>
      <c r="WXB64" s="191"/>
      <c r="WXC64" s="192"/>
      <c r="WXD64" s="191"/>
      <c r="WXE64" s="191"/>
      <c r="WXF64" s="191"/>
      <c r="WXG64" s="191"/>
      <c r="WXH64" s="191"/>
      <c r="WXI64" s="191"/>
      <c r="WXJ64" s="191"/>
      <c r="WXK64" s="191"/>
      <c r="WXL64" s="191"/>
      <c r="WXM64" s="191"/>
      <c r="WXQ64" s="191"/>
      <c r="WXR64" s="191"/>
      <c r="WXS64" s="191"/>
      <c r="WXT64" s="191"/>
      <c r="WXU64" s="191"/>
      <c r="WXV64" s="192"/>
      <c r="WXW64" s="191"/>
      <c r="WXX64" s="191"/>
      <c r="WXY64" s="191"/>
      <c r="WXZ64" s="191"/>
      <c r="WYA64" s="191"/>
      <c r="WYB64" s="191"/>
      <c r="WYC64" s="191"/>
      <c r="WYD64" s="191"/>
      <c r="WYE64" s="191"/>
      <c r="WYF64" s="191"/>
      <c r="WYJ64" s="191"/>
      <c r="WYK64" s="191"/>
      <c r="WYL64" s="191"/>
      <c r="WYM64" s="191"/>
      <c r="WYN64" s="191"/>
      <c r="WYO64" s="192"/>
      <c r="WYP64" s="191"/>
      <c r="WYQ64" s="191"/>
      <c r="WYR64" s="191"/>
      <c r="WYS64" s="191"/>
      <c r="WYT64" s="191"/>
      <c r="WYU64" s="191"/>
      <c r="WYV64" s="191"/>
      <c r="WYW64" s="191"/>
      <c r="WYX64" s="191"/>
      <c r="WYY64" s="191"/>
      <c r="WZC64" s="191"/>
      <c r="WZD64" s="191"/>
      <c r="WZE64" s="191"/>
      <c r="WZF64" s="191"/>
      <c r="WZG64" s="191"/>
      <c r="WZH64" s="192"/>
      <c r="WZI64" s="191"/>
      <c r="WZJ64" s="191"/>
      <c r="WZK64" s="191"/>
      <c r="WZL64" s="191"/>
      <c r="WZM64" s="191"/>
      <c r="WZN64" s="191"/>
      <c r="WZO64" s="191"/>
      <c r="WZP64" s="191"/>
      <c r="WZQ64" s="191"/>
      <c r="WZR64" s="191"/>
      <c r="WZV64" s="191"/>
      <c r="WZW64" s="191"/>
      <c r="WZX64" s="191"/>
      <c r="WZY64" s="191"/>
      <c r="WZZ64" s="191"/>
      <c r="XAA64" s="192"/>
      <c r="XAB64" s="191"/>
      <c r="XAC64" s="191"/>
      <c r="XAD64" s="191"/>
      <c r="XAE64" s="191"/>
      <c r="XAF64" s="191"/>
      <c r="XAG64" s="191"/>
      <c r="XAH64" s="191"/>
      <c r="XAI64" s="191"/>
      <c r="XAJ64" s="191"/>
      <c r="XAK64" s="191"/>
      <c r="XAO64" s="191"/>
      <c r="XAP64" s="191"/>
      <c r="XAQ64" s="191"/>
      <c r="XAR64" s="191"/>
      <c r="XAS64" s="191"/>
      <c r="XAT64" s="192"/>
      <c r="XAU64" s="191"/>
      <c r="XAV64" s="191"/>
      <c r="XAW64" s="191"/>
      <c r="XAX64" s="191"/>
      <c r="XAY64" s="191"/>
      <c r="XAZ64" s="191"/>
      <c r="XBA64" s="191"/>
      <c r="XBB64" s="191"/>
      <c r="XBC64" s="191"/>
      <c r="XBD64" s="191"/>
      <c r="XBH64" s="191"/>
      <c r="XBI64" s="191"/>
      <c r="XBJ64" s="191"/>
      <c r="XBK64" s="191"/>
      <c r="XBL64" s="191"/>
      <c r="XBM64" s="192"/>
      <c r="XBN64" s="191"/>
      <c r="XBO64" s="191"/>
      <c r="XBP64" s="191"/>
      <c r="XBQ64" s="191"/>
      <c r="XBR64" s="191"/>
      <c r="XBS64" s="191"/>
      <c r="XBT64" s="191"/>
      <c r="XBU64" s="191"/>
      <c r="XBV64" s="191"/>
      <c r="XBW64" s="191"/>
      <c r="XCA64" s="191"/>
      <c r="XCB64" s="191"/>
      <c r="XCC64" s="191"/>
      <c r="XCD64" s="191"/>
      <c r="XCE64" s="191"/>
      <c r="XCF64" s="192"/>
      <c r="XCG64" s="191"/>
      <c r="XCH64" s="191"/>
      <c r="XCI64" s="191"/>
      <c r="XCJ64" s="191"/>
      <c r="XCK64" s="191"/>
      <c r="XCL64" s="191"/>
      <c r="XCM64" s="191"/>
      <c r="XCN64" s="191"/>
      <c r="XCO64" s="191"/>
      <c r="XCP64" s="191"/>
      <c r="XCT64" s="191"/>
      <c r="XCU64" s="191"/>
      <c r="XCV64" s="191"/>
      <c r="XCW64" s="191"/>
      <c r="XCX64" s="191"/>
      <c r="XCY64" s="192"/>
      <c r="XCZ64" s="191"/>
      <c r="XDA64" s="191"/>
      <c r="XDB64" s="191"/>
      <c r="XDC64" s="191"/>
      <c r="XDD64" s="191"/>
      <c r="XDE64" s="191"/>
      <c r="XDF64" s="191"/>
      <c r="XDG64" s="191"/>
      <c r="XDH64" s="191"/>
      <c r="XDI64" s="191"/>
      <c r="XDM64" s="191"/>
      <c r="XDN64" s="191"/>
      <c r="XDO64" s="191"/>
      <c r="XDP64" s="191"/>
      <c r="XDQ64" s="191"/>
      <c r="XDR64" s="192"/>
      <c r="XDS64" s="191"/>
      <c r="XDT64" s="191"/>
      <c r="XDU64" s="191"/>
      <c r="XDV64" s="191"/>
      <c r="XDW64" s="191"/>
      <c r="XDX64" s="191"/>
      <c r="XDY64" s="191"/>
      <c r="XDZ64" s="191"/>
      <c r="XEA64" s="191"/>
      <c r="XEB64" s="191"/>
      <c r="XEF64" s="191"/>
      <c r="XEG64" s="191"/>
      <c r="XEH64" s="191"/>
      <c r="XEI64" s="191"/>
      <c r="XEJ64" s="191"/>
      <c r="XEK64" s="192"/>
      <c r="XEL64" s="191"/>
      <c r="XEM64" s="191"/>
      <c r="XEN64" s="191"/>
      <c r="XEO64" s="191"/>
      <c r="XEP64" s="191"/>
      <c r="XEQ64" s="191"/>
      <c r="XER64" s="191"/>
      <c r="XES64" s="191"/>
      <c r="XET64" s="191"/>
      <c r="XEU64" s="191"/>
      <c r="XEY64" s="191"/>
      <c r="XEZ64" s="191"/>
      <c r="XFA64" s="191"/>
      <c r="XFB64" s="191"/>
      <c r="XFC64" s="191"/>
      <c r="XFD64" s="192"/>
    </row>
    <row r="65" spans="1:24" x14ac:dyDescent="0.35">
      <c r="F65" s="199"/>
      <c r="G65" s="200"/>
      <c r="H65" s="201"/>
      <c r="I65" s="201"/>
      <c r="J65" s="200"/>
      <c r="K65" s="200"/>
      <c r="L65" s="200"/>
      <c r="M65" s="202"/>
      <c r="N65" s="202"/>
      <c r="O65" s="202"/>
      <c r="P65" s="202"/>
    </row>
    <row r="66" spans="1:24" x14ac:dyDescent="0.35">
      <c r="A66"/>
      <c r="B66" s="184" t="s">
        <v>553</v>
      </c>
      <c r="C66" s="185"/>
      <c r="D66" s="185"/>
      <c r="E66" s="203"/>
      <c r="F66" s="204"/>
      <c r="G66" s="204"/>
      <c r="H66" s="204">
        <v>3195.9</v>
      </c>
      <c r="I66" s="204">
        <v>3361.1</v>
      </c>
      <c r="J66" s="185"/>
      <c r="K66" s="185"/>
      <c r="L66" s="185"/>
      <c r="M66" s="185"/>
      <c r="N66" s="185"/>
      <c r="O66" s="185"/>
      <c r="P66" s="185"/>
      <c r="Q66" s="188"/>
      <c r="R66" s="188"/>
      <c r="S66" s="188"/>
      <c r="T66" s="188"/>
      <c r="U66" s="188"/>
      <c r="V66" s="188"/>
      <c r="W66" s="188"/>
      <c r="X66" s="189"/>
    </row>
    <row r="67" spans="1:24" x14ac:dyDescent="0.35">
      <c r="B67" s="206" t="s">
        <v>288</v>
      </c>
      <c r="C67" s="207"/>
      <c r="D67" s="207"/>
      <c r="E67" s="208"/>
      <c r="F67" s="209"/>
      <c r="G67" s="209"/>
      <c r="H67" s="210">
        <v>1592.1</v>
      </c>
      <c r="I67" s="210">
        <v>1697.3</v>
      </c>
      <c r="J67" s="207"/>
      <c r="K67" s="207"/>
      <c r="L67" s="207"/>
      <c r="M67" s="207"/>
      <c r="N67" s="207"/>
      <c r="O67" s="207"/>
      <c r="P67" s="207"/>
    </row>
    <row r="68" spans="1:24" x14ac:dyDescent="0.35">
      <c r="B68" s="206" t="s">
        <v>289</v>
      </c>
      <c r="C68" s="207"/>
      <c r="D68" s="207"/>
      <c r="E68" s="208"/>
      <c r="F68" s="209"/>
      <c r="G68" s="209"/>
      <c r="H68" s="210">
        <v>1603.8000000000002</v>
      </c>
      <c r="I68" s="210">
        <v>1663.8000000000002</v>
      </c>
      <c r="J68" s="207"/>
      <c r="K68" s="207"/>
      <c r="L68" s="207"/>
      <c r="M68" s="207"/>
      <c r="N68" s="207"/>
      <c r="O68" s="207"/>
      <c r="P68" s="207"/>
    </row>
    <row r="69" spans="1:24" x14ac:dyDescent="0.35">
      <c r="B69" s="211"/>
      <c r="C69" s="212"/>
      <c r="D69" s="212"/>
      <c r="E69" s="213"/>
      <c r="F69" s="214"/>
      <c r="G69" s="214"/>
      <c r="H69" s="215"/>
      <c r="I69" s="215"/>
      <c r="J69" s="212"/>
      <c r="K69" s="212"/>
      <c r="L69" s="212"/>
      <c r="M69" s="212"/>
      <c r="N69" s="212"/>
      <c r="O69" s="212"/>
      <c r="P69" s="212"/>
    </row>
    <row r="70" spans="1:24" x14ac:dyDescent="0.35">
      <c r="B70" s="184" t="s">
        <v>555</v>
      </c>
      <c r="C70" s="185"/>
      <c r="D70" s="185"/>
      <c r="E70" s="187"/>
      <c r="F70" s="185"/>
      <c r="G70" s="185"/>
      <c r="H70" s="187">
        <v>3195.9</v>
      </c>
      <c r="I70" s="187">
        <v>3347.1</v>
      </c>
      <c r="J70" s="185"/>
      <c r="K70" s="185"/>
      <c r="L70" s="185"/>
      <c r="M70" s="185"/>
      <c r="N70" s="185"/>
      <c r="O70" s="185"/>
      <c r="P70" s="185"/>
    </row>
    <row r="71" spans="1:24" x14ac:dyDescent="0.35">
      <c r="B71" s="206" t="s">
        <v>290</v>
      </c>
      <c r="C71" s="207"/>
      <c r="D71" s="207"/>
      <c r="E71" s="216"/>
      <c r="F71" s="207"/>
      <c r="G71" s="207"/>
      <c r="H71" s="217">
        <v>1592.1</v>
      </c>
      <c r="I71" s="217">
        <v>1697.3</v>
      </c>
      <c r="J71" s="207"/>
      <c r="K71" s="207"/>
      <c r="L71" s="207"/>
      <c r="M71" s="207"/>
      <c r="N71" s="207"/>
      <c r="O71" s="207"/>
      <c r="P71" s="207"/>
    </row>
    <row r="72" spans="1:24" x14ac:dyDescent="0.35">
      <c r="B72" s="206" t="s">
        <v>291</v>
      </c>
      <c r="C72" s="207"/>
      <c r="D72" s="207"/>
      <c r="E72" s="216"/>
      <c r="F72" s="207"/>
      <c r="G72" s="207"/>
      <c r="H72" s="217">
        <v>1603.8000000000002</v>
      </c>
      <c r="I72" s="217">
        <v>1663.8000000000002</v>
      </c>
      <c r="J72" s="207"/>
      <c r="K72" s="207"/>
      <c r="L72" s="207"/>
      <c r="M72" s="207"/>
      <c r="N72" s="207"/>
      <c r="O72" s="207"/>
      <c r="P72" s="207"/>
    </row>
    <row r="73" spans="1:24" x14ac:dyDescent="0.35">
      <c r="B73" s="205" t="s">
        <v>556</v>
      </c>
    </row>
    <row r="75" spans="1:24" x14ac:dyDescent="0.35">
      <c r="B75" s="194" t="s">
        <v>292</v>
      </c>
    </row>
    <row r="76" spans="1:24" x14ac:dyDescent="0.35">
      <c r="B76" s="69" t="s">
        <v>293</v>
      </c>
      <c r="C76" s="69" t="s">
        <v>294</v>
      </c>
      <c r="F76" s="69" t="s">
        <v>295</v>
      </c>
      <c r="H76" s="218"/>
    </row>
    <row r="77" spans="1:24" x14ac:dyDescent="0.35">
      <c r="B77" s="69" t="s">
        <v>296</v>
      </c>
      <c r="C77" s="69" t="s">
        <v>297</v>
      </c>
      <c r="F77" s="219" t="s">
        <v>522</v>
      </c>
    </row>
    <row r="78" spans="1:24" x14ac:dyDescent="0.35">
      <c r="B78" s="69" t="s">
        <v>298</v>
      </c>
      <c r="C78" s="69" t="s">
        <v>299</v>
      </c>
      <c r="F78" s="69" t="s">
        <v>300</v>
      </c>
    </row>
    <row r="79" spans="1:24" x14ac:dyDescent="0.35">
      <c r="B79" s="69" t="s">
        <v>301</v>
      </c>
      <c r="C79" s="69" t="s">
        <v>299</v>
      </c>
      <c r="F79" s="69" t="s">
        <v>300</v>
      </c>
    </row>
    <row r="80" spans="1:24" x14ac:dyDescent="0.35">
      <c r="B80" s="69" t="s">
        <v>302</v>
      </c>
      <c r="C80" s="69" t="s">
        <v>303</v>
      </c>
      <c r="F80" s="219" t="s">
        <v>523</v>
      </c>
    </row>
  </sheetData>
  <pageMargins left="0.7" right="0.7" top="0.75" bottom="0.75" header="0.3" footer="0.3"/>
  <pageSetup paperSize="9" orientation="portrait" r:id="rId1"/>
  <customProperties>
    <customPr name="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BE38"/>
  <sheetViews>
    <sheetView showOutlineSymbols="0" workbookViewId="0"/>
  </sheetViews>
  <sheetFormatPr defaultColWidth="10.54296875" defaultRowHeight="14.5" x14ac:dyDescent="0.35"/>
  <cols>
    <col min="1" max="1" width="3.7265625" style="3" customWidth="1"/>
    <col min="2" max="2" width="46.26953125" style="3" customWidth="1"/>
    <col min="3" max="16384" width="10.54296875" style="3"/>
  </cols>
  <sheetData>
    <row r="1" spans="1:57" s="1" customFormat="1" ht="20.149999999999999" customHeight="1" x14ac:dyDescent="0.45">
      <c r="B1" s="1" t="s">
        <v>5</v>
      </c>
    </row>
    <row r="2" spans="1:57" x14ac:dyDescent="0.35">
      <c r="B2" s="51"/>
    </row>
    <row r="3" spans="1:57" s="227" customFormat="1" ht="17" x14ac:dyDescent="0.4">
      <c r="A3" s="49"/>
      <c r="B3" s="49" t="s">
        <v>33</v>
      </c>
      <c r="C3" s="49"/>
      <c r="D3" s="49"/>
      <c r="E3" s="49"/>
      <c r="F3" s="49"/>
      <c r="G3" s="49"/>
      <c r="H3" s="49"/>
      <c r="I3" s="49"/>
      <c r="J3" s="49"/>
      <c r="K3" s="49"/>
      <c r="L3" s="49"/>
      <c r="M3" s="49"/>
      <c r="N3" s="49"/>
      <c r="O3" s="49"/>
      <c r="P3" s="49"/>
      <c r="Q3" s="49"/>
      <c r="R3" s="49"/>
      <c r="S3" s="49"/>
      <c r="T3" s="49"/>
      <c r="U3" s="49"/>
      <c r="V3" s="49"/>
      <c r="W3" s="49"/>
      <c r="X3" s="49"/>
      <c r="Y3" s="49"/>
      <c r="Z3" s="49"/>
      <c r="AA3" s="49"/>
    </row>
    <row r="4" spans="1:57" x14ac:dyDescent="0.35">
      <c r="B4" s="51"/>
    </row>
    <row r="5" spans="1:57" s="9" customFormat="1" x14ac:dyDescent="0.35">
      <c r="A5" s="116"/>
      <c r="B5" s="43" t="s">
        <v>34</v>
      </c>
      <c r="C5" s="52">
        <v>2026</v>
      </c>
      <c r="D5" s="52">
        <v>2027</v>
      </c>
      <c r="E5" s="52">
        <v>2028</v>
      </c>
      <c r="F5" s="52">
        <v>2029</v>
      </c>
      <c r="G5" s="52">
        <v>2030</v>
      </c>
      <c r="H5" s="52">
        <v>2031</v>
      </c>
      <c r="I5" s="52">
        <v>2032</v>
      </c>
      <c r="J5" s="52">
        <v>2033</v>
      </c>
      <c r="K5" s="52">
        <v>2034</v>
      </c>
      <c r="L5" s="52">
        <v>2035</v>
      </c>
      <c r="M5" s="52">
        <v>2036</v>
      </c>
      <c r="N5" s="52">
        <v>2037</v>
      </c>
      <c r="O5" s="52">
        <v>2038</v>
      </c>
      <c r="P5" s="52">
        <v>2039</v>
      </c>
      <c r="Q5" s="52">
        <v>2040</v>
      </c>
      <c r="R5" s="52">
        <v>2041</v>
      </c>
      <c r="S5" s="52">
        <v>2042</v>
      </c>
      <c r="T5" s="52">
        <v>2043</v>
      </c>
      <c r="U5" s="52">
        <v>2044</v>
      </c>
      <c r="V5" s="52">
        <v>2045</v>
      </c>
      <c r="W5" s="52">
        <v>2046</v>
      </c>
      <c r="X5" s="52">
        <v>2047</v>
      </c>
      <c r="Y5" s="52">
        <v>2048</v>
      </c>
      <c r="Z5" s="52">
        <v>2049</v>
      </c>
      <c r="AA5" s="52">
        <v>2050</v>
      </c>
    </row>
    <row r="6" spans="1:57" x14ac:dyDescent="0.35">
      <c r="A6" s="116"/>
      <c r="B6" s="10" t="s">
        <v>35</v>
      </c>
      <c r="C6" s="107">
        <v>1399.48</v>
      </c>
      <c r="D6" s="107">
        <v>1399.48</v>
      </c>
      <c r="E6" s="107">
        <v>1399.48</v>
      </c>
      <c r="F6" s="107">
        <v>1199.48</v>
      </c>
      <c r="G6" s="107">
        <v>1199.48</v>
      </c>
      <c r="H6" s="107">
        <v>296.77999999999997</v>
      </c>
      <c r="I6" s="107">
        <v>296.77999999999997</v>
      </c>
      <c r="J6" s="107">
        <v>296.77999999999997</v>
      </c>
      <c r="K6" s="107">
        <v>223.58</v>
      </c>
      <c r="L6" s="107">
        <v>223.58</v>
      </c>
      <c r="M6" s="107">
        <v>192.58</v>
      </c>
      <c r="N6" s="107">
        <v>149.08000000000001</v>
      </c>
      <c r="O6" s="107">
        <v>51.98</v>
      </c>
      <c r="P6" s="107">
        <v>51.98</v>
      </c>
      <c r="Q6" s="107">
        <v>51.98</v>
      </c>
      <c r="R6" s="107">
        <v>51.98</v>
      </c>
      <c r="S6" s="107">
        <v>51.98</v>
      </c>
      <c r="T6" s="107">
        <v>51.98</v>
      </c>
      <c r="U6" s="107">
        <v>51.98</v>
      </c>
      <c r="V6" s="107">
        <v>51.98</v>
      </c>
      <c r="W6" s="107">
        <v>51.98</v>
      </c>
      <c r="X6" s="107">
        <v>51.98</v>
      </c>
      <c r="Y6" s="107">
        <v>51.98</v>
      </c>
      <c r="Z6" s="107">
        <v>51.98</v>
      </c>
      <c r="AA6" s="107">
        <v>51.98</v>
      </c>
    </row>
    <row r="7" spans="1:57" x14ac:dyDescent="0.35">
      <c r="A7" s="116"/>
      <c r="B7" s="10" t="s">
        <v>36</v>
      </c>
      <c r="C7" s="107">
        <v>1542.8</v>
      </c>
      <c r="D7" s="107">
        <v>1521.8</v>
      </c>
      <c r="E7" s="107">
        <v>1521.8</v>
      </c>
      <c r="F7" s="107">
        <v>1521.8</v>
      </c>
      <c r="G7" s="107">
        <v>1521.8</v>
      </c>
      <c r="H7" s="107">
        <v>1451.8</v>
      </c>
      <c r="I7" s="107">
        <v>1451.8</v>
      </c>
      <c r="J7" s="107">
        <v>1414.8</v>
      </c>
      <c r="K7" s="107">
        <v>1096.8</v>
      </c>
      <c r="L7" s="107">
        <v>1096.8</v>
      </c>
      <c r="M7" s="107">
        <v>1096.8</v>
      </c>
      <c r="N7" s="107">
        <v>1096.8</v>
      </c>
      <c r="O7" s="107">
        <v>1096.8</v>
      </c>
      <c r="P7" s="107">
        <v>1096.8</v>
      </c>
      <c r="Q7" s="107">
        <v>1096.8</v>
      </c>
      <c r="R7" s="107">
        <v>1096.8</v>
      </c>
      <c r="S7" s="107">
        <v>1096.8</v>
      </c>
      <c r="T7" s="107">
        <v>1096.8</v>
      </c>
      <c r="U7" s="107">
        <v>1096.8</v>
      </c>
      <c r="V7" s="107">
        <v>1096.8</v>
      </c>
      <c r="W7" s="107">
        <v>690.8</v>
      </c>
      <c r="X7" s="107">
        <v>690.8</v>
      </c>
      <c r="Y7" s="107">
        <v>690.8</v>
      </c>
      <c r="Z7" s="107">
        <v>690.8</v>
      </c>
      <c r="AA7" s="107">
        <v>690.8</v>
      </c>
    </row>
    <row r="8" spans="1:57" x14ac:dyDescent="0.35">
      <c r="B8" s="53" t="s">
        <v>37</v>
      </c>
      <c r="C8" s="220">
        <v>2942.2799999999997</v>
      </c>
      <c r="D8" s="220">
        <v>2921.2799999999997</v>
      </c>
      <c r="E8" s="220">
        <v>2921.2799999999997</v>
      </c>
      <c r="F8" s="220">
        <v>2721.2799999999997</v>
      </c>
      <c r="G8" s="220">
        <v>2721.2799999999997</v>
      </c>
      <c r="H8" s="220">
        <v>1748.58</v>
      </c>
      <c r="I8" s="220">
        <v>1748.58</v>
      </c>
      <c r="J8" s="220">
        <v>1711.58</v>
      </c>
      <c r="K8" s="220">
        <v>1320.3799999999999</v>
      </c>
      <c r="L8" s="220">
        <v>1320.3799999999999</v>
      </c>
      <c r="M8" s="220">
        <v>1289.3799999999999</v>
      </c>
      <c r="N8" s="220">
        <v>1245.8799999999999</v>
      </c>
      <c r="O8" s="220">
        <v>1148.78</v>
      </c>
      <c r="P8" s="220">
        <v>1148.78</v>
      </c>
      <c r="Q8" s="220">
        <v>1148.78</v>
      </c>
      <c r="R8" s="220">
        <v>1148.78</v>
      </c>
      <c r="S8" s="220">
        <v>1148.78</v>
      </c>
      <c r="T8" s="220">
        <v>1148.78</v>
      </c>
      <c r="U8" s="220">
        <v>1148.78</v>
      </c>
      <c r="V8" s="220">
        <v>1148.78</v>
      </c>
      <c r="W8" s="220">
        <v>742.78</v>
      </c>
      <c r="X8" s="220">
        <v>742.78</v>
      </c>
      <c r="Y8" s="220">
        <v>742.78</v>
      </c>
      <c r="Z8" s="220">
        <v>742.78</v>
      </c>
      <c r="AA8" s="220">
        <v>742.78</v>
      </c>
    </row>
    <row r="9" spans="1:57" x14ac:dyDescent="0.35">
      <c r="B9" s="12" t="s">
        <v>38</v>
      </c>
      <c r="C9" s="54"/>
      <c r="D9" s="54"/>
      <c r="E9" s="54"/>
      <c r="F9" s="54"/>
      <c r="G9" s="54"/>
      <c r="H9" s="54"/>
      <c r="I9" s="54"/>
      <c r="J9" s="54"/>
      <c r="K9" s="54"/>
      <c r="L9" s="54"/>
      <c r="M9" s="54"/>
      <c r="N9" s="54"/>
      <c r="O9" s="54"/>
      <c r="P9" s="54"/>
      <c r="Q9" s="54"/>
      <c r="R9" s="54"/>
      <c r="S9" s="54"/>
      <c r="T9" s="54"/>
      <c r="U9" s="54"/>
      <c r="V9" s="54"/>
      <c r="W9" s="54"/>
      <c r="X9" s="54"/>
      <c r="Y9" s="54"/>
      <c r="Z9" s="54"/>
      <c r="AA9" s="54"/>
    </row>
    <row r="10" spans="1:57" x14ac:dyDescent="0.35">
      <c r="C10" s="55"/>
      <c r="D10" s="55"/>
      <c r="E10" s="55"/>
      <c r="F10" s="55"/>
      <c r="G10" s="55"/>
      <c r="H10" s="55"/>
      <c r="I10" s="55"/>
      <c r="J10" s="55"/>
      <c r="K10" s="55"/>
      <c r="L10" s="55"/>
      <c r="M10" s="55"/>
      <c r="N10" s="55"/>
      <c r="O10" s="55"/>
      <c r="P10" s="55"/>
      <c r="Q10" s="55"/>
      <c r="R10" s="55"/>
      <c r="S10" s="56"/>
    </row>
    <row r="11" spans="1:57" s="227" customFormat="1" ht="17" x14ac:dyDescent="0.4">
      <c r="A11" s="49"/>
      <c r="B11" s="49" t="s">
        <v>39</v>
      </c>
      <c r="C11" s="49"/>
      <c r="D11" s="49"/>
      <c r="E11" s="49"/>
      <c r="F11" s="49"/>
      <c r="G11" s="49"/>
      <c r="H11" s="49"/>
      <c r="I11" s="49"/>
      <c r="J11" s="49"/>
      <c r="K11" s="49"/>
      <c r="L11" s="49"/>
      <c r="M11" s="49"/>
      <c r="N11" s="49"/>
      <c r="O11" s="49"/>
      <c r="P11" s="49"/>
      <c r="Q11" s="49"/>
      <c r="R11" s="49"/>
      <c r="S11" s="49"/>
      <c r="T11" s="49"/>
      <c r="U11" s="49"/>
      <c r="V11" s="49"/>
      <c r="W11" s="49"/>
      <c r="X11" s="49"/>
      <c r="Y11" s="49"/>
      <c r="Z11" s="49"/>
      <c r="AA11" s="49"/>
    </row>
    <row r="12" spans="1:57" x14ac:dyDescent="0.35">
      <c r="C12" s="55"/>
      <c r="D12" s="55"/>
      <c r="E12" s="55"/>
      <c r="F12" s="55"/>
      <c r="G12" s="55"/>
      <c r="H12" s="55"/>
      <c r="I12" s="55"/>
      <c r="J12" s="55"/>
      <c r="K12" s="55"/>
      <c r="L12" s="55"/>
      <c r="M12" s="55"/>
      <c r="N12" s="55"/>
      <c r="O12" s="55"/>
      <c r="P12" s="55"/>
      <c r="Q12" s="55"/>
      <c r="R12" s="55"/>
      <c r="S12" s="56"/>
    </row>
    <row r="13" spans="1:57" x14ac:dyDescent="0.35">
      <c r="A13" s="116"/>
      <c r="B13" s="43" t="s">
        <v>40</v>
      </c>
      <c r="C13" s="52">
        <v>2026</v>
      </c>
      <c r="D13" s="52">
        <v>2027</v>
      </c>
      <c r="E13" s="52">
        <v>2028</v>
      </c>
      <c r="F13" s="52">
        <v>2029</v>
      </c>
      <c r="G13" s="52">
        <v>2030</v>
      </c>
      <c r="H13" s="52">
        <v>2031</v>
      </c>
      <c r="I13" s="52">
        <v>2032</v>
      </c>
      <c r="J13" s="52">
        <v>2033</v>
      </c>
      <c r="K13" s="52">
        <v>2034</v>
      </c>
      <c r="L13" s="52">
        <v>2035</v>
      </c>
      <c r="M13" s="52">
        <v>2036</v>
      </c>
      <c r="N13" s="52">
        <v>2037</v>
      </c>
      <c r="O13" s="52">
        <v>2038</v>
      </c>
      <c r="P13" s="52">
        <v>2039</v>
      </c>
      <c r="Q13" s="52">
        <v>2040</v>
      </c>
      <c r="R13" s="52">
        <v>2041</v>
      </c>
      <c r="S13" s="52">
        <v>2042</v>
      </c>
      <c r="T13" s="52">
        <v>2043</v>
      </c>
      <c r="U13" s="52">
        <v>2044</v>
      </c>
      <c r="V13" s="52">
        <v>2045</v>
      </c>
      <c r="W13" s="52">
        <v>2046</v>
      </c>
      <c r="X13" s="52">
        <v>2047</v>
      </c>
      <c r="Y13" s="52">
        <v>2048</v>
      </c>
      <c r="Z13" s="52">
        <v>2049</v>
      </c>
      <c r="AA13" s="52">
        <v>2050</v>
      </c>
    </row>
    <row r="14" spans="1:57" x14ac:dyDescent="0.35">
      <c r="A14" s="116"/>
      <c r="B14" s="10" t="s">
        <v>41</v>
      </c>
      <c r="C14" s="107">
        <v>863.82</v>
      </c>
      <c r="D14" s="107">
        <v>863.82</v>
      </c>
      <c r="E14" s="107">
        <v>863.82</v>
      </c>
      <c r="F14" s="107">
        <v>863.82</v>
      </c>
      <c r="G14" s="107">
        <v>863.82</v>
      </c>
      <c r="H14" s="107">
        <v>749.65</v>
      </c>
      <c r="I14" s="107">
        <v>680.34</v>
      </c>
      <c r="J14" s="107">
        <v>613.94000000000005</v>
      </c>
      <c r="K14" s="107">
        <v>547.96</v>
      </c>
      <c r="L14" s="107">
        <v>542.71</v>
      </c>
      <c r="M14" s="107">
        <v>461.65</v>
      </c>
      <c r="N14" s="107">
        <v>461.65</v>
      </c>
      <c r="O14" s="107">
        <v>461.65</v>
      </c>
      <c r="P14" s="107">
        <v>461.65</v>
      </c>
      <c r="Q14" s="107">
        <v>461.65</v>
      </c>
      <c r="R14" s="107">
        <v>406.54</v>
      </c>
      <c r="S14" s="107">
        <v>406.54</v>
      </c>
      <c r="T14" s="107">
        <v>406.54</v>
      </c>
      <c r="U14" s="107">
        <v>406.54</v>
      </c>
      <c r="V14" s="107">
        <v>406.54</v>
      </c>
      <c r="W14" s="107">
        <v>406.54</v>
      </c>
      <c r="X14" s="107">
        <v>406.54</v>
      </c>
      <c r="Y14" s="107">
        <v>406.54</v>
      </c>
      <c r="Z14" s="107">
        <v>406.54</v>
      </c>
      <c r="AA14" s="107">
        <v>406.54</v>
      </c>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row>
    <row r="15" spans="1:57" x14ac:dyDescent="0.35">
      <c r="A15" s="116"/>
      <c r="B15" s="10" t="s">
        <v>42</v>
      </c>
      <c r="C15" s="107">
        <v>458.43</v>
      </c>
      <c r="D15" s="107">
        <v>458.42</v>
      </c>
      <c r="E15" s="107">
        <v>458.43</v>
      </c>
      <c r="F15" s="107">
        <v>458.43</v>
      </c>
      <c r="G15" s="107">
        <v>458.43</v>
      </c>
      <c r="H15" s="107">
        <v>458.43</v>
      </c>
      <c r="I15" s="107">
        <v>447.87</v>
      </c>
      <c r="J15" s="107">
        <v>414.74</v>
      </c>
      <c r="K15" s="107">
        <v>414.75</v>
      </c>
      <c r="L15" s="107">
        <v>414.75</v>
      </c>
      <c r="M15" s="107">
        <v>409.03</v>
      </c>
      <c r="N15" s="107">
        <v>409.03</v>
      </c>
      <c r="O15" s="107">
        <v>409.03</v>
      </c>
      <c r="P15" s="107">
        <v>409.03</v>
      </c>
      <c r="Q15" s="107">
        <v>409.03</v>
      </c>
      <c r="R15" s="107">
        <v>386.17</v>
      </c>
      <c r="S15" s="107">
        <v>386.17</v>
      </c>
      <c r="T15" s="107">
        <v>386.17</v>
      </c>
      <c r="U15" s="107">
        <v>386.17</v>
      </c>
      <c r="V15" s="107">
        <v>386.17</v>
      </c>
      <c r="W15" s="107">
        <v>377.34</v>
      </c>
      <c r="X15" s="107">
        <v>377.34</v>
      </c>
      <c r="Y15" s="107">
        <v>377.34</v>
      </c>
      <c r="Z15" s="107">
        <v>377.34</v>
      </c>
      <c r="AA15" s="107">
        <v>377.34</v>
      </c>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row>
    <row r="16" spans="1:57" x14ac:dyDescent="0.35">
      <c r="B16" s="53" t="s">
        <v>43</v>
      </c>
      <c r="C16" s="220">
        <v>1322.25</v>
      </c>
      <c r="D16" s="220">
        <v>1322.24</v>
      </c>
      <c r="E16" s="220">
        <v>1322.25</v>
      </c>
      <c r="F16" s="220">
        <v>1322.25</v>
      </c>
      <c r="G16" s="220">
        <v>1322.25</v>
      </c>
      <c r="H16" s="220">
        <v>1208.08</v>
      </c>
      <c r="I16" s="220">
        <v>1128.21</v>
      </c>
      <c r="J16" s="220">
        <v>1028.68</v>
      </c>
      <c r="K16" s="220">
        <v>962.71</v>
      </c>
      <c r="L16" s="220">
        <v>957.46</v>
      </c>
      <c r="M16" s="220">
        <v>870.68</v>
      </c>
      <c r="N16" s="220">
        <v>870.68</v>
      </c>
      <c r="O16" s="220">
        <v>870.68</v>
      </c>
      <c r="P16" s="220">
        <v>870.68</v>
      </c>
      <c r="Q16" s="220">
        <v>870.68</v>
      </c>
      <c r="R16" s="220">
        <v>792.71</v>
      </c>
      <c r="S16" s="220">
        <v>792.71</v>
      </c>
      <c r="T16" s="220">
        <v>792.71</v>
      </c>
      <c r="U16" s="220">
        <v>792.71</v>
      </c>
      <c r="V16" s="220">
        <v>792.71</v>
      </c>
      <c r="W16" s="220">
        <v>783.88</v>
      </c>
      <c r="X16" s="220">
        <v>783.88</v>
      </c>
      <c r="Y16" s="220">
        <v>783.88</v>
      </c>
      <c r="Z16" s="220">
        <v>783.88</v>
      </c>
      <c r="AA16" s="220">
        <v>783.88</v>
      </c>
    </row>
    <row r="17" spans="1:27" x14ac:dyDescent="0.35">
      <c r="B17" s="12" t="s">
        <v>44</v>
      </c>
      <c r="C17" s="54"/>
      <c r="D17" s="54"/>
      <c r="E17" s="54"/>
      <c r="F17" s="54"/>
      <c r="G17" s="54"/>
      <c r="H17" s="54"/>
      <c r="I17" s="54"/>
      <c r="J17" s="54"/>
      <c r="K17" s="54"/>
      <c r="L17" s="54"/>
      <c r="M17" s="54"/>
      <c r="N17" s="54"/>
      <c r="O17" s="54"/>
      <c r="P17" s="54"/>
      <c r="Q17" s="54"/>
      <c r="R17" s="54"/>
      <c r="S17" s="54"/>
      <c r="T17" s="54"/>
      <c r="U17" s="54"/>
      <c r="V17" s="54"/>
      <c r="W17" s="54"/>
      <c r="X17" s="54"/>
      <c r="Y17" s="54"/>
      <c r="Z17" s="54"/>
      <c r="AA17" s="54"/>
    </row>
    <row r="18" spans="1:27" x14ac:dyDescent="0.35">
      <c r="B18" s="35" t="s">
        <v>45</v>
      </c>
      <c r="C18" s="54"/>
      <c r="D18" s="54"/>
      <c r="E18" s="54"/>
      <c r="F18" s="54"/>
      <c r="G18" s="54"/>
      <c r="H18" s="54"/>
      <c r="I18" s="54"/>
      <c r="J18" s="54"/>
      <c r="K18" s="54"/>
      <c r="L18" s="54"/>
      <c r="M18" s="54"/>
      <c r="N18" s="54"/>
      <c r="O18" s="54"/>
      <c r="P18" s="54"/>
      <c r="Q18" s="54"/>
      <c r="R18" s="54"/>
      <c r="S18" s="54"/>
      <c r="T18" s="54"/>
      <c r="U18" s="54"/>
      <c r="V18" s="54"/>
      <c r="W18" s="54"/>
      <c r="X18" s="54"/>
      <c r="Y18" s="54"/>
      <c r="Z18" s="54"/>
      <c r="AA18" s="54"/>
    </row>
    <row r="19" spans="1:27" x14ac:dyDescent="0.35">
      <c r="B19" s="10"/>
      <c r="C19" s="55"/>
      <c r="D19" s="55"/>
      <c r="E19" s="55"/>
      <c r="F19" s="55"/>
      <c r="G19" s="55"/>
      <c r="H19" s="55"/>
      <c r="I19" s="55"/>
      <c r="J19" s="55"/>
      <c r="K19" s="55"/>
      <c r="L19" s="55"/>
      <c r="M19" s="55"/>
      <c r="N19" s="55"/>
      <c r="O19" s="55"/>
      <c r="P19" s="55"/>
      <c r="Q19" s="55"/>
      <c r="R19" s="55"/>
      <c r="S19" s="56"/>
    </row>
    <row r="20" spans="1:27" x14ac:dyDescent="0.35">
      <c r="A20" s="116"/>
      <c r="B20" s="43" t="s">
        <v>46</v>
      </c>
      <c r="C20" s="52">
        <v>2026</v>
      </c>
      <c r="D20" s="52">
        <v>2027</v>
      </c>
      <c r="E20" s="52">
        <v>2028</v>
      </c>
      <c r="F20" s="52">
        <v>2029</v>
      </c>
      <c r="G20" s="52">
        <v>2030</v>
      </c>
      <c r="H20" s="52">
        <v>2031</v>
      </c>
      <c r="I20" s="52">
        <v>2032</v>
      </c>
      <c r="J20" s="52">
        <v>2033</v>
      </c>
      <c r="K20" s="52">
        <v>2034</v>
      </c>
      <c r="L20" s="52">
        <v>2035</v>
      </c>
      <c r="M20" s="52">
        <v>2036</v>
      </c>
      <c r="N20" s="52">
        <v>2037</v>
      </c>
      <c r="O20" s="52">
        <v>2038</v>
      </c>
      <c r="P20" s="52">
        <v>2039</v>
      </c>
      <c r="Q20" s="52">
        <v>2040</v>
      </c>
      <c r="R20" s="52">
        <v>2041</v>
      </c>
      <c r="S20" s="52">
        <v>2042</v>
      </c>
      <c r="T20" s="52">
        <v>2043</v>
      </c>
      <c r="U20" s="52">
        <v>2044</v>
      </c>
      <c r="V20" s="52">
        <v>2045</v>
      </c>
      <c r="W20" s="52">
        <v>2046</v>
      </c>
      <c r="X20" s="52">
        <v>2047</v>
      </c>
      <c r="Y20" s="52">
        <v>2048</v>
      </c>
      <c r="Z20" s="52">
        <v>2049</v>
      </c>
      <c r="AA20" s="52">
        <v>2050</v>
      </c>
    </row>
    <row r="21" spans="1:27" x14ac:dyDescent="0.35">
      <c r="A21" s="116"/>
      <c r="B21" s="10" t="s">
        <v>41</v>
      </c>
      <c r="C21" s="107">
        <v>230.22</v>
      </c>
      <c r="D21" s="107">
        <v>230.22</v>
      </c>
      <c r="E21" s="107">
        <v>230.22</v>
      </c>
      <c r="F21" s="107">
        <v>230.22</v>
      </c>
      <c r="G21" s="107">
        <v>230.22</v>
      </c>
      <c r="H21" s="107">
        <v>220.45</v>
      </c>
      <c r="I21" s="107">
        <v>210.43</v>
      </c>
      <c r="J21" s="107">
        <v>200.41</v>
      </c>
      <c r="K21" s="107">
        <v>190.39</v>
      </c>
      <c r="L21" s="107">
        <v>190.14</v>
      </c>
      <c r="M21" s="107">
        <v>190.14</v>
      </c>
      <c r="N21" s="107">
        <v>190.14</v>
      </c>
      <c r="O21" s="107">
        <v>190.14</v>
      </c>
      <c r="P21" s="107">
        <v>190.14</v>
      </c>
      <c r="Q21" s="107">
        <v>190.14</v>
      </c>
      <c r="R21" s="107">
        <v>188.95</v>
      </c>
      <c r="S21" s="107">
        <v>188.95</v>
      </c>
      <c r="T21" s="107">
        <v>188.95</v>
      </c>
      <c r="U21" s="107">
        <v>188.95</v>
      </c>
      <c r="V21" s="107">
        <v>188.95</v>
      </c>
      <c r="W21" s="107">
        <v>188.95</v>
      </c>
      <c r="X21" s="107">
        <v>188.95</v>
      </c>
      <c r="Y21" s="107">
        <v>188.95</v>
      </c>
      <c r="Z21" s="107">
        <v>188.95</v>
      </c>
      <c r="AA21" s="107">
        <v>188.95</v>
      </c>
    </row>
    <row r="22" spans="1:27" x14ac:dyDescent="0.35">
      <c r="A22" s="116"/>
      <c r="B22" s="10" t="s">
        <v>42</v>
      </c>
      <c r="C22" s="107">
        <v>302.49</v>
      </c>
      <c r="D22" s="107">
        <v>302.49</v>
      </c>
      <c r="E22" s="107">
        <v>302.49</v>
      </c>
      <c r="F22" s="107">
        <v>302.49</v>
      </c>
      <c r="G22" s="107">
        <v>302.49</v>
      </c>
      <c r="H22" s="107">
        <v>301.95</v>
      </c>
      <c r="I22" s="107">
        <v>297.88</v>
      </c>
      <c r="J22" s="107">
        <v>294.01</v>
      </c>
      <c r="K22" s="107">
        <v>293.45999999999998</v>
      </c>
      <c r="L22" s="107">
        <v>293.45999999999998</v>
      </c>
      <c r="M22" s="107">
        <v>289.41000000000003</v>
      </c>
      <c r="N22" s="107">
        <v>289.41000000000003</v>
      </c>
      <c r="O22" s="107">
        <v>289.41000000000003</v>
      </c>
      <c r="P22" s="107">
        <v>289.41000000000003</v>
      </c>
      <c r="Q22" s="107">
        <v>289.20999999999998</v>
      </c>
      <c r="R22" s="107">
        <v>285.04000000000002</v>
      </c>
      <c r="S22" s="107">
        <v>285.04000000000002</v>
      </c>
      <c r="T22" s="107">
        <v>285.04000000000002</v>
      </c>
      <c r="U22" s="107">
        <v>285.04000000000002</v>
      </c>
      <c r="V22" s="107">
        <v>285.04000000000002</v>
      </c>
      <c r="W22" s="107">
        <v>285.04000000000002</v>
      </c>
      <c r="X22" s="107">
        <v>285.04000000000002</v>
      </c>
      <c r="Y22" s="107">
        <v>285.04000000000002</v>
      </c>
      <c r="Z22" s="107">
        <v>285.04000000000002</v>
      </c>
      <c r="AA22" s="107">
        <v>285.04000000000002</v>
      </c>
    </row>
    <row r="23" spans="1:27" x14ac:dyDescent="0.35">
      <c r="B23" s="53" t="s">
        <v>47</v>
      </c>
      <c r="C23" s="220">
        <v>532.71</v>
      </c>
      <c r="D23" s="220">
        <v>532.71</v>
      </c>
      <c r="E23" s="220">
        <v>532.71</v>
      </c>
      <c r="F23" s="220">
        <v>532.71</v>
      </c>
      <c r="G23" s="220">
        <v>532.71</v>
      </c>
      <c r="H23" s="220">
        <v>522.4</v>
      </c>
      <c r="I23" s="220">
        <v>508.31</v>
      </c>
      <c r="J23" s="220">
        <v>494.41999999999996</v>
      </c>
      <c r="K23" s="220">
        <v>483.84999999999997</v>
      </c>
      <c r="L23" s="220">
        <v>483.59999999999997</v>
      </c>
      <c r="M23" s="220">
        <v>479.55</v>
      </c>
      <c r="N23" s="220">
        <v>479.55</v>
      </c>
      <c r="O23" s="220">
        <v>479.55</v>
      </c>
      <c r="P23" s="220">
        <v>479.55</v>
      </c>
      <c r="Q23" s="220">
        <v>479.34999999999997</v>
      </c>
      <c r="R23" s="220">
        <v>473.99</v>
      </c>
      <c r="S23" s="220">
        <v>473.99</v>
      </c>
      <c r="T23" s="220">
        <v>473.99</v>
      </c>
      <c r="U23" s="220">
        <v>473.99</v>
      </c>
      <c r="V23" s="220">
        <v>473.99</v>
      </c>
      <c r="W23" s="220">
        <v>473.99</v>
      </c>
      <c r="X23" s="220">
        <v>473.99</v>
      </c>
      <c r="Y23" s="220">
        <v>473.99</v>
      </c>
      <c r="Z23" s="220">
        <v>473.99</v>
      </c>
      <c r="AA23" s="220">
        <v>473.99</v>
      </c>
    </row>
    <row r="24" spans="1:27" x14ac:dyDescent="0.35">
      <c r="B24" s="12" t="s">
        <v>44</v>
      </c>
      <c r="C24" s="54"/>
      <c r="D24" s="54"/>
      <c r="E24" s="54"/>
      <c r="F24" s="54"/>
      <c r="G24" s="54"/>
      <c r="H24" s="54"/>
      <c r="I24" s="54"/>
      <c r="J24" s="54"/>
      <c r="K24" s="54"/>
      <c r="L24" s="54"/>
      <c r="M24" s="54"/>
      <c r="N24" s="54"/>
      <c r="O24" s="54"/>
      <c r="P24" s="54"/>
      <c r="Q24" s="54"/>
      <c r="R24" s="54"/>
      <c r="S24" s="54"/>
      <c r="T24" s="54"/>
      <c r="U24" s="54"/>
      <c r="V24" s="54"/>
      <c r="W24" s="54"/>
      <c r="X24" s="54"/>
      <c r="Y24" s="54"/>
      <c r="Z24" s="54"/>
      <c r="AA24" s="54"/>
    </row>
    <row r="25" spans="1:27" x14ac:dyDescent="0.35">
      <c r="B25" s="35" t="s">
        <v>45</v>
      </c>
      <c r="C25" s="54"/>
      <c r="D25" s="54"/>
      <c r="E25" s="54"/>
      <c r="F25" s="54"/>
      <c r="G25" s="54"/>
      <c r="H25" s="54"/>
      <c r="I25" s="54"/>
      <c r="J25" s="54"/>
      <c r="K25" s="54"/>
      <c r="L25" s="54"/>
      <c r="M25" s="54"/>
      <c r="N25" s="54"/>
      <c r="O25" s="54"/>
      <c r="P25" s="54"/>
      <c r="Q25" s="54"/>
      <c r="R25" s="54"/>
      <c r="S25" s="54"/>
      <c r="T25" s="54"/>
      <c r="U25" s="54"/>
      <c r="V25" s="54"/>
      <c r="W25" s="54"/>
      <c r="X25" s="54"/>
      <c r="Y25" s="54"/>
      <c r="Z25" s="54"/>
      <c r="AA25" s="54"/>
    </row>
    <row r="26" spans="1:27" x14ac:dyDescent="0.35">
      <c r="B26" s="10"/>
      <c r="C26" s="58"/>
      <c r="D26" s="58"/>
      <c r="E26" s="58"/>
      <c r="F26" s="58"/>
      <c r="G26" s="58"/>
      <c r="H26" s="58"/>
      <c r="I26" s="58"/>
      <c r="J26" s="58"/>
      <c r="K26" s="58"/>
      <c r="L26" s="58"/>
      <c r="M26" s="58"/>
      <c r="N26" s="58"/>
      <c r="O26" s="58"/>
      <c r="P26" s="58"/>
      <c r="Q26" s="58"/>
      <c r="R26" s="58"/>
      <c r="S26" s="56"/>
    </row>
    <row r="27" spans="1:27" s="92" customFormat="1" x14ac:dyDescent="0.35">
      <c r="B27" s="92" t="s">
        <v>48</v>
      </c>
    </row>
    <row r="28" spans="1:27" s="25" customFormat="1" x14ac:dyDescent="0.35">
      <c r="B28" s="53"/>
      <c r="C28" s="59"/>
      <c r="D28" s="59"/>
      <c r="E28" s="59"/>
      <c r="F28" s="59"/>
      <c r="G28" s="59"/>
      <c r="H28" s="59"/>
      <c r="I28" s="59"/>
      <c r="J28" s="59"/>
      <c r="K28" s="59"/>
      <c r="L28" s="59"/>
      <c r="M28" s="59"/>
      <c r="N28" s="59"/>
      <c r="O28" s="59"/>
      <c r="P28" s="59"/>
      <c r="Q28" s="59"/>
      <c r="R28" s="59"/>
      <c r="S28" s="60"/>
    </row>
    <row r="29" spans="1:27" s="25" customFormat="1" x14ac:dyDescent="0.35">
      <c r="B29" s="43" t="s">
        <v>49</v>
      </c>
      <c r="C29" s="52">
        <v>2026</v>
      </c>
      <c r="D29" s="52">
        <v>2027</v>
      </c>
      <c r="E29" s="52">
        <v>2028</v>
      </c>
      <c r="F29" s="52">
        <v>2029</v>
      </c>
      <c r="G29" s="52">
        <v>2030</v>
      </c>
      <c r="H29" s="52">
        <v>2031</v>
      </c>
      <c r="I29" s="52">
        <v>2032</v>
      </c>
      <c r="J29" s="52">
        <v>2033</v>
      </c>
      <c r="K29" s="52">
        <v>2034</v>
      </c>
      <c r="L29" s="52">
        <v>2035</v>
      </c>
      <c r="M29" s="52">
        <v>2036</v>
      </c>
      <c r="N29" s="52">
        <v>2037</v>
      </c>
      <c r="O29" s="52">
        <v>2038</v>
      </c>
      <c r="P29" s="52">
        <v>2039</v>
      </c>
      <c r="Q29" s="52">
        <v>2040</v>
      </c>
      <c r="R29" s="52">
        <v>2041</v>
      </c>
      <c r="S29" s="52">
        <v>2042</v>
      </c>
      <c r="T29" s="52">
        <v>2043</v>
      </c>
      <c r="U29" s="52">
        <v>2044</v>
      </c>
      <c r="V29" s="52">
        <v>2045</v>
      </c>
      <c r="W29" s="52">
        <v>2046</v>
      </c>
      <c r="X29" s="52">
        <v>2047</v>
      </c>
      <c r="Y29" s="52">
        <v>2048</v>
      </c>
      <c r="Z29" s="52">
        <v>2049</v>
      </c>
      <c r="AA29" s="52">
        <v>2050</v>
      </c>
    </row>
    <row r="30" spans="1:27" x14ac:dyDescent="0.35">
      <c r="B30" s="61" t="s">
        <v>50</v>
      </c>
      <c r="C30" s="133">
        <v>2942.2799999999997</v>
      </c>
      <c r="D30" s="133">
        <v>2921.2799999999997</v>
      </c>
      <c r="E30" s="133">
        <v>2921.2799999999997</v>
      </c>
      <c r="F30" s="133">
        <v>2721.2799999999997</v>
      </c>
      <c r="G30" s="133">
        <v>2721.2799999999997</v>
      </c>
      <c r="H30" s="133">
        <v>1748.58</v>
      </c>
      <c r="I30" s="133">
        <v>1748.58</v>
      </c>
      <c r="J30" s="133">
        <v>1711.58</v>
      </c>
      <c r="K30" s="133">
        <v>1320.3799999999999</v>
      </c>
      <c r="L30" s="133">
        <v>1320.3799999999999</v>
      </c>
      <c r="M30" s="133">
        <v>1289.3799999999999</v>
      </c>
      <c r="N30" s="133">
        <v>1245.8799999999999</v>
      </c>
      <c r="O30" s="133">
        <v>1148.78</v>
      </c>
      <c r="P30" s="133">
        <v>1148.78</v>
      </c>
      <c r="Q30" s="133">
        <v>1148.78</v>
      </c>
      <c r="R30" s="133">
        <v>1148.78</v>
      </c>
      <c r="S30" s="133">
        <v>1148.78</v>
      </c>
      <c r="T30" s="133">
        <v>1148.78</v>
      </c>
      <c r="U30" s="133">
        <v>1148.78</v>
      </c>
      <c r="V30" s="133">
        <v>1148.78</v>
      </c>
      <c r="W30" s="133">
        <v>742.78</v>
      </c>
      <c r="X30" s="133">
        <v>742.78</v>
      </c>
      <c r="Y30" s="133">
        <v>742.78</v>
      </c>
      <c r="Z30" s="133">
        <v>742.78</v>
      </c>
      <c r="AA30" s="133">
        <v>742.78</v>
      </c>
    </row>
    <row r="31" spans="1:27" x14ac:dyDescent="0.35">
      <c r="B31" s="10" t="s">
        <v>51</v>
      </c>
      <c r="C31" s="133">
        <v>1854.96</v>
      </c>
      <c r="D31" s="133">
        <v>1854.95</v>
      </c>
      <c r="E31" s="133">
        <v>1854.96</v>
      </c>
      <c r="F31" s="133">
        <v>1854.96</v>
      </c>
      <c r="G31" s="133">
        <v>1854.96</v>
      </c>
      <c r="H31" s="133">
        <v>1730.48</v>
      </c>
      <c r="I31" s="133">
        <v>1636.52</v>
      </c>
      <c r="J31" s="133">
        <v>1523.1</v>
      </c>
      <c r="K31" s="133">
        <v>1446.56</v>
      </c>
      <c r="L31" s="133">
        <v>1441.06</v>
      </c>
      <c r="M31" s="133">
        <v>1350.23</v>
      </c>
      <c r="N31" s="133">
        <v>1350.23</v>
      </c>
      <c r="O31" s="133">
        <v>1350.23</v>
      </c>
      <c r="P31" s="133">
        <v>1350.23</v>
      </c>
      <c r="Q31" s="133">
        <v>1350.03</v>
      </c>
      <c r="R31" s="133">
        <v>1266.7</v>
      </c>
      <c r="S31" s="133">
        <v>1266.7</v>
      </c>
      <c r="T31" s="133">
        <v>1266.7</v>
      </c>
      <c r="U31" s="133">
        <v>1266.7</v>
      </c>
      <c r="V31" s="133">
        <v>1266.7</v>
      </c>
      <c r="W31" s="133">
        <v>1257.8699999999999</v>
      </c>
      <c r="X31" s="133">
        <v>1257.8699999999999</v>
      </c>
      <c r="Y31" s="133">
        <v>1257.8699999999999</v>
      </c>
      <c r="Z31" s="133">
        <v>1257.8699999999999</v>
      </c>
      <c r="AA31" s="133">
        <v>1257.8699999999999</v>
      </c>
    </row>
    <row r="32" spans="1:27" x14ac:dyDescent="0.35">
      <c r="B32" s="62" t="s">
        <v>37</v>
      </c>
      <c r="C32" s="220">
        <v>4797.24</v>
      </c>
      <c r="D32" s="220">
        <v>4776.2299999999996</v>
      </c>
      <c r="E32" s="220">
        <v>4776.24</v>
      </c>
      <c r="F32" s="220">
        <v>4576.24</v>
      </c>
      <c r="G32" s="220">
        <v>4576.24</v>
      </c>
      <c r="H32" s="220">
        <v>3479.06</v>
      </c>
      <c r="I32" s="220">
        <v>3385.1</v>
      </c>
      <c r="J32" s="220">
        <v>3234.68</v>
      </c>
      <c r="K32" s="220">
        <v>2766.9399999999996</v>
      </c>
      <c r="L32" s="220">
        <v>2761.4399999999996</v>
      </c>
      <c r="M32" s="220">
        <v>2639.6099999999997</v>
      </c>
      <c r="N32" s="220">
        <v>2596.1099999999997</v>
      </c>
      <c r="O32" s="220">
        <v>2499.0100000000002</v>
      </c>
      <c r="P32" s="220">
        <v>2499.0100000000002</v>
      </c>
      <c r="Q32" s="220">
        <v>2498.81</v>
      </c>
      <c r="R32" s="220">
        <v>2415.48</v>
      </c>
      <c r="S32" s="220">
        <v>2415.48</v>
      </c>
      <c r="T32" s="220">
        <v>2415.48</v>
      </c>
      <c r="U32" s="220">
        <v>2415.48</v>
      </c>
      <c r="V32" s="220">
        <v>2415.48</v>
      </c>
      <c r="W32" s="220">
        <v>2000.6499999999999</v>
      </c>
      <c r="X32" s="220">
        <v>2000.6499999999999</v>
      </c>
      <c r="Y32" s="220">
        <v>2000.6499999999999</v>
      </c>
      <c r="Z32" s="220">
        <v>2000.6499999999999</v>
      </c>
      <c r="AA32" s="220">
        <v>2000.6499999999999</v>
      </c>
    </row>
    <row r="33" spans="2:27" x14ac:dyDescent="0.35">
      <c r="C33" s="63"/>
      <c r="D33" s="63"/>
      <c r="E33" s="63"/>
      <c r="F33" s="63"/>
      <c r="G33" s="63"/>
      <c r="H33" s="63"/>
      <c r="I33" s="63"/>
      <c r="J33" s="63"/>
      <c r="K33" s="63"/>
      <c r="L33" s="63"/>
      <c r="M33" s="63"/>
      <c r="N33" s="63"/>
      <c r="O33" s="63"/>
      <c r="P33" s="63"/>
      <c r="Q33" s="63"/>
      <c r="R33" s="63"/>
      <c r="S33" s="56"/>
    </row>
    <row r="34" spans="2:27" s="25" customFormat="1" x14ac:dyDescent="0.35">
      <c r="B34" s="43" t="s">
        <v>49</v>
      </c>
      <c r="C34" s="52">
        <v>2026</v>
      </c>
      <c r="D34" s="52">
        <v>2027</v>
      </c>
      <c r="E34" s="52">
        <v>2028</v>
      </c>
      <c r="F34" s="52">
        <v>2029</v>
      </c>
      <c r="G34" s="52">
        <v>2030</v>
      </c>
      <c r="H34" s="52">
        <v>2031</v>
      </c>
      <c r="I34" s="52">
        <v>2032</v>
      </c>
      <c r="J34" s="52">
        <v>2033</v>
      </c>
      <c r="K34" s="52">
        <v>2034</v>
      </c>
      <c r="L34" s="52">
        <v>2035</v>
      </c>
      <c r="M34" s="52">
        <v>2036</v>
      </c>
      <c r="N34" s="52">
        <v>2037</v>
      </c>
      <c r="O34" s="52">
        <v>2038</v>
      </c>
      <c r="P34" s="52">
        <v>2039</v>
      </c>
      <c r="Q34" s="52">
        <v>2040</v>
      </c>
      <c r="R34" s="52">
        <v>2041</v>
      </c>
      <c r="S34" s="52">
        <v>2042</v>
      </c>
      <c r="T34" s="52">
        <v>2043</v>
      </c>
      <c r="U34" s="52">
        <v>2044</v>
      </c>
      <c r="V34" s="52">
        <v>2045</v>
      </c>
      <c r="W34" s="52">
        <v>2046</v>
      </c>
      <c r="X34" s="52">
        <v>2047</v>
      </c>
      <c r="Y34" s="52">
        <v>2048</v>
      </c>
      <c r="Z34" s="52">
        <v>2049</v>
      </c>
      <c r="AA34" s="52">
        <v>2050</v>
      </c>
    </row>
    <row r="35" spans="2:27" x14ac:dyDescent="0.35">
      <c r="B35" s="3" t="s">
        <v>413</v>
      </c>
      <c r="C35" s="57">
        <v>1399.48</v>
      </c>
      <c r="D35" s="57">
        <v>1399.48</v>
      </c>
      <c r="E35" s="57">
        <v>1399.48</v>
      </c>
      <c r="F35" s="57">
        <v>1199.48</v>
      </c>
      <c r="G35" s="57">
        <v>1199.48</v>
      </c>
      <c r="H35" s="57">
        <v>296.77999999999997</v>
      </c>
      <c r="I35" s="57">
        <v>296.77999999999997</v>
      </c>
      <c r="J35" s="57">
        <v>296.77999999999997</v>
      </c>
      <c r="K35" s="57">
        <v>223.58</v>
      </c>
      <c r="L35" s="57">
        <v>223.58</v>
      </c>
      <c r="M35" s="57">
        <v>192.58</v>
      </c>
      <c r="N35" s="57">
        <v>149.08000000000001</v>
      </c>
      <c r="O35" s="57">
        <v>51.98</v>
      </c>
      <c r="P35" s="57">
        <v>51.98</v>
      </c>
      <c r="Q35" s="57">
        <v>51.98</v>
      </c>
      <c r="R35" s="57">
        <v>51.98</v>
      </c>
      <c r="S35" s="57">
        <v>51.98</v>
      </c>
      <c r="T35" s="57">
        <v>51.98</v>
      </c>
      <c r="U35" s="57">
        <v>51.98</v>
      </c>
      <c r="V35" s="57">
        <v>51.98</v>
      </c>
      <c r="W35" s="57">
        <v>51.98</v>
      </c>
      <c r="X35" s="57">
        <v>51.98</v>
      </c>
      <c r="Y35" s="57">
        <v>51.98</v>
      </c>
      <c r="Z35" s="57">
        <v>51.98</v>
      </c>
      <c r="AA35" s="57">
        <v>51.98</v>
      </c>
    </row>
    <row r="36" spans="2:27" x14ac:dyDescent="0.35">
      <c r="B36" s="3" t="s">
        <v>412</v>
      </c>
      <c r="C36" s="57">
        <v>1542.8</v>
      </c>
      <c r="D36" s="57">
        <v>1521.8</v>
      </c>
      <c r="E36" s="57">
        <v>1521.8</v>
      </c>
      <c r="F36" s="57">
        <v>1521.8</v>
      </c>
      <c r="G36" s="57">
        <v>1521.8</v>
      </c>
      <c r="H36" s="57">
        <v>1451.8</v>
      </c>
      <c r="I36" s="57">
        <v>1451.8</v>
      </c>
      <c r="J36" s="57">
        <v>1414.8</v>
      </c>
      <c r="K36" s="57">
        <v>1096.8</v>
      </c>
      <c r="L36" s="57">
        <v>1096.8</v>
      </c>
      <c r="M36" s="57">
        <v>1096.8</v>
      </c>
      <c r="N36" s="57">
        <v>1096.8</v>
      </c>
      <c r="O36" s="57">
        <v>1096.8</v>
      </c>
      <c r="P36" s="57">
        <v>1096.8</v>
      </c>
      <c r="Q36" s="57">
        <v>1096.8</v>
      </c>
      <c r="R36" s="57">
        <v>1096.8</v>
      </c>
      <c r="S36" s="57">
        <v>1096.8</v>
      </c>
      <c r="T36" s="57">
        <v>1096.8</v>
      </c>
      <c r="U36" s="57">
        <v>1096.8</v>
      </c>
      <c r="V36" s="57">
        <v>1096.8</v>
      </c>
      <c r="W36" s="57">
        <v>690.8</v>
      </c>
      <c r="X36" s="57">
        <v>690.8</v>
      </c>
      <c r="Y36" s="57">
        <v>690.8</v>
      </c>
      <c r="Z36" s="57">
        <v>690.8</v>
      </c>
      <c r="AA36" s="57">
        <v>690.8</v>
      </c>
    </row>
    <row r="37" spans="2:27" x14ac:dyDescent="0.35">
      <c r="B37" s="3" t="s">
        <v>414</v>
      </c>
      <c r="C37" s="57">
        <v>1322.25</v>
      </c>
      <c r="D37" s="57">
        <v>1322.24</v>
      </c>
      <c r="E37" s="57">
        <v>1322.25</v>
      </c>
      <c r="F37" s="57">
        <v>1322.25</v>
      </c>
      <c r="G37" s="57">
        <v>1322.25</v>
      </c>
      <c r="H37" s="57">
        <v>1208.08</v>
      </c>
      <c r="I37" s="57">
        <v>1128.21</v>
      </c>
      <c r="J37" s="57">
        <v>1028.68</v>
      </c>
      <c r="K37" s="57">
        <v>962.71</v>
      </c>
      <c r="L37" s="57">
        <v>957.46</v>
      </c>
      <c r="M37" s="57">
        <v>870.68</v>
      </c>
      <c r="N37" s="57">
        <v>870.68</v>
      </c>
      <c r="O37" s="57">
        <v>870.68</v>
      </c>
      <c r="P37" s="57">
        <v>870.68</v>
      </c>
      <c r="Q37" s="57">
        <v>870.68</v>
      </c>
      <c r="R37" s="57">
        <v>792.71</v>
      </c>
      <c r="S37" s="57">
        <v>792.71</v>
      </c>
      <c r="T37" s="57">
        <v>792.71</v>
      </c>
      <c r="U37" s="57">
        <v>792.71</v>
      </c>
      <c r="V37" s="57">
        <v>792.71</v>
      </c>
      <c r="W37" s="57">
        <v>783.88</v>
      </c>
      <c r="X37" s="57">
        <v>783.88</v>
      </c>
      <c r="Y37" s="57">
        <v>783.88</v>
      </c>
      <c r="Z37" s="57">
        <v>783.88</v>
      </c>
      <c r="AA37" s="57">
        <v>783.88</v>
      </c>
    </row>
    <row r="38" spans="2:27" x14ac:dyDescent="0.35">
      <c r="B38" s="3" t="s">
        <v>415</v>
      </c>
      <c r="C38" s="263">
        <v>532.71</v>
      </c>
      <c r="D38" s="263">
        <v>532.71</v>
      </c>
      <c r="E38" s="263">
        <v>532.71</v>
      </c>
      <c r="F38" s="263">
        <v>532.71</v>
      </c>
      <c r="G38" s="263">
        <v>532.71</v>
      </c>
      <c r="H38" s="263">
        <v>522.4</v>
      </c>
      <c r="I38" s="263">
        <v>508.31</v>
      </c>
      <c r="J38" s="263">
        <v>494.41999999999996</v>
      </c>
      <c r="K38" s="263">
        <v>483.84999999999997</v>
      </c>
      <c r="L38" s="263">
        <v>483.59999999999997</v>
      </c>
      <c r="M38" s="263">
        <v>479.55</v>
      </c>
      <c r="N38" s="263">
        <v>479.55</v>
      </c>
      <c r="O38" s="263">
        <v>479.55</v>
      </c>
      <c r="P38" s="263">
        <v>479.55</v>
      </c>
      <c r="Q38" s="263">
        <v>479.34999999999997</v>
      </c>
      <c r="R38" s="263">
        <v>473.99</v>
      </c>
      <c r="S38" s="263">
        <v>473.99</v>
      </c>
      <c r="T38" s="263">
        <v>473.99</v>
      </c>
      <c r="U38" s="263">
        <v>473.99</v>
      </c>
      <c r="V38" s="263">
        <v>473.99</v>
      </c>
      <c r="W38" s="263">
        <v>473.99</v>
      </c>
      <c r="X38" s="263">
        <v>473.99</v>
      </c>
      <c r="Y38" s="263">
        <v>473.99</v>
      </c>
      <c r="Z38" s="263">
        <v>473.99</v>
      </c>
      <c r="AA38" s="263">
        <v>473.99</v>
      </c>
    </row>
  </sheetData>
  <pageMargins left="0.7" right="0.7" top="0.75" bottom="0.75" header="0.3" footer="0.3"/>
  <pageSetup paperSize="9" orientation="portrait" r:id="rId1"/>
  <customProperties>
    <customPr name="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sheetPr>
  <dimension ref="A1:AF244"/>
  <sheetViews>
    <sheetView showOutlineSymbols="0" workbookViewId="0"/>
  </sheetViews>
  <sheetFormatPr defaultRowHeight="14.5" x14ac:dyDescent="0.35"/>
  <cols>
    <col min="1" max="1" width="3.7265625" customWidth="1"/>
    <col min="2" max="2" width="28.453125" customWidth="1"/>
    <col min="3" max="3" width="13.1796875" bestFit="1" customWidth="1"/>
    <col min="4" max="4" width="14.26953125" bestFit="1" customWidth="1"/>
    <col min="5" max="29" width="10.54296875" customWidth="1"/>
  </cols>
  <sheetData>
    <row r="1" spans="1:29" s="1" customFormat="1" ht="20.149999999999999" customHeight="1" x14ac:dyDescent="0.45">
      <c r="B1" s="1" t="s">
        <v>12</v>
      </c>
      <c r="D1" s="175"/>
    </row>
    <row r="2" spans="1:29" x14ac:dyDescent="0.35">
      <c r="B2" s="135"/>
    </row>
    <row r="3" spans="1:29" s="4" customFormat="1" ht="17" x14ac:dyDescent="0.35">
      <c r="B3" s="4" t="s">
        <v>323</v>
      </c>
    </row>
    <row r="5" spans="1:29" s="92" customFormat="1" x14ac:dyDescent="0.35">
      <c r="B5" s="92" t="s">
        <v>324</v>
      </c>
    </row>
    <row r="6" spans="1:29" x14ac:dyDescent="0.35">
      <c r="A6" s="123"/>
    </row>
    <row r="7" spans="1:29" x14ac:dyDescent="0.35">
      <c r="A7" s="123"/>
      <c r="B7" s="43" t="s">
        <v>325</v>
      </c>
      <c r="C7" s="52" t="s">
        <v>342</v>
      </c>
      <c r="D7" s="52" t="s">
        <v>343</v>
      </c>
      <c r="E7" s="52">
        <v>2026</v>
      </c>
      <c r="F7" s="52">
        <v>2027</v>
      </c>
      <c r="G7" s="52">
        <v>2028</v>
      </c>
      <c r="H7" s="52">
        <v>2029</v>
      </c>
      <c r="I7" s="52">
        <v>2030</v>
      </c>
      <c r="J7" s="52">
        <v>2031</v>
      </c>
      <c r="K7" s="52">
        <v>2032</v>
      </c>
      <c r="L7" s="52">
        <v>2033</v>
      </c>
      <c r="M7" s="52">
        <v>2034</v>
      </c>
      <c r="N7" s="52">
        <v>2035</v>
      </c>
      <c r="O7" s="52">
        <v>2036</v>
      </c>
      <c r="P7" s="52">
        <v>2037</v>
      </c>
      <c r="Q7" s="52">
        <v>2038</v>
      </c>
      <c r="R7" s="52">
        <v>2039</v>
      </c>
      <c r="S7" s="52">
        <v>2040</v>
      </c>
      <c r="T7" s="52">
        <v>2041</v>
      </c>
      <c r="U7" s="52">
        <v>2042</v>
      </c>
      <c r="V7" s="52">
        <v>2043</v>
      </c>
      <c r="W7" s="52">
        <v>2044</v>
      </c>
      <c r="X7" s="52">
        <v>2045</v>
      </c>
      <c r="Y7" s="52">
        <v>2046</v>
      </c>
      <c r="Z7" s="52">
        <v>2047</v>
      </c>
      <c r="AA7" s="52">
        <v>2048</v>
      </c>
      <c r="AB7" s="52">
        <v>2049</v>
      </c>
      <c r="AC7" s="52">
        <v>2050</v>
      </c>
    </row>
    <row r="8" spans="1:29" x14ac:dyDescent="0.35">
      <c r="A8" s="123"/>
      <c r="B8" s="6" t="s">
        <v>326</v>
      </c>
      <c r="C8" s="107" t="s">
        <v>1</v>
      </c>
      <c r="D8" s="107">
        <v>2550</v>
      </c>
      <c r="E8" s="107">
        <v>5</v>
      </c>
      <c r="F8" s="107">
        <v>5</v>
      </c>
      <c r="G8" s="107">
        <v>5</v>
      </c>
      <c r="H8" s="107">
        <v>5</v>
      </c>
      <c r="I8" s="107">
        <v>5</v>
      </c>
      <c r="J8" s="107">
        <v>5</v>
      </c>
      <c r="K8" s="107">
        <v>5</v>
      </c>
      <c r="L8" s="107">
        <v>5</v>
      </c>
      <c r="M8" s="107">
        <v>5</v>
      </c>
      <c r="N8" s="107">
        <v>5</v>
      </c>
      <c r="O8" s="107">
        <v>5</v>
      </c>
      <c r="P8" s="107">
        <v>5</v>
      </c>
      <c r="Q8" s="107">
        <v>5</v>
      </c>
      <c r="R8" s="107">
        <v>5</v>
      </c>
      <c r="S8" s="107">
        <v>5</v>
      </c>
      <c r="T8" s="107">
        <v>5</v>
      </c>
      <c r="U8" s="107">
        <v>5</v>
      </c>
      <c r="V8" s="107">
        <v>5</v>
      </c>
      <c r="W8" s="107">
        <v>5</v>
      </c>
      <c r="X8" s="107">
        <v>5</v>
      </c>
      <c r="Y8" s="107">
        <v>5</v>
      </c>
      <c r="Z8" s="107">
        <v>5</v>
      </c>
      <c r="AA8" s="107">
        <v>5</v>
      </c>
      <c r="AB8" s="107">
        <v>5</v>
      </c>
      <c r="AC8" s="107">
        <v>5</v>
      </c>
    </row>
    <row r="9" spans="1:29" x14ac:dyDescent="0.35">
      <c r="A9" s="123"/>
      <c r="B9" s="6" t="s">
        <v>327</v>
      </c>
      <c r="C9" s="107" t="s">
        <v>2</v>
      </c>
      <c r="D9" s="107">
        <v>2050</v>
      </c>
      <c r="E9" s="107">
        <v>40</v>
      </c>
      <c r="F9" s="107">
        <v>40</v>
      </c>
      <c r="G9" s="107">
        <v>40</v>
      </c>
      <c r="H9" s="107">
        <v>40</v>
      </c>
      <c r="I9" s="107">
        <v>40</v>
      </c>
      <c r="J9" s="107">
        <v>40</v>
      </c>
      <c r="K9" s="107">
        <v>40</v>
      </c>
      <c r="L9" s="107">
        <v>40</v>
      </c>
      <c r="M9" s="107">
        <v>40</v>
      </c>
      <c r="N9" s="107">
        <v>40</v>
      </c>
      <c r="O9" s="107">
        <v>40</v>
      </c>
      <c r="P9" s="107">
        <v>40</v>
      </c>
      <c r="Q9" s="107">
        <v>40</v>
      </c>
      <c r="R9" s="107">
        <v>40</v>
      </c>
      <c r="S9" s="107">
        <v>40</v>
      </c>
      <c r="T9" s="107">
        <v>40</v>
      </c>
      <c r="U9" s="107">
        <v>40</v>
      </c>
      <c r="V9" s="107">
        <v>40</v>
      </c>
      <c r="W9" s="107">
        <v>40</v>
      </c>
      <c r="X9" s="107">
        <v>40</v>
      </c>
      <c r="Y9" s="107">
        <v>40</v>
      </c>
      <c r="Z9" s="107">
        <v>40</v>
      </c>
      <c r="AA9" s="107">
        <v>40</v>
      </c>
      <c r="AB9" s="107">
        <v>40</v>
      </c>
      <c r="AC9" s="107">
        <v>40</v>
      </c>
    </row>
    <row r="10" spans="1:29" x14ac:dyDescent="0.35">
      <c r="A10" s="123"/>
      <c r="B10" s="6" t="s">
        <v>328</v>
      </c>
      <c r="C10" s="107" t="s">
        <v>1</v>
      </c>
      <c r="D10" s="107">
        <v>3550</v>
      </c>
      <c r="E10" s="107">
        <v>160</v>
      </c>
      <c r="F10" s="107">
        <v>160</v>
      </c>
      <c r="G10" s="107">
        <v>160</v>
      </c>
      <c r="H10" s="107">
        <v>160</v>
      </c>
      <c r="I10" s="107">
        <v>160</v>
      </c>
      <c r="J10" s="107">
        <v>160</v>
      </c>
      <c r="K10" s="107">
        <v>160</v>
      </c>
      <c r="L10" s="107">
        <v>160</v>
      </c>
      <c r="M10" s="107">
        <v>160</v>
      </c>
      <c r="N10" s="107">
        <v>160</v>
      </c>
      <c r="O10" s="107">
        <v>160</v>
      </c>
      <c r="P10" s="107">
        <v>160</v>
      </c>
      <c r="Q10" s="107">
        <v>160</v>
      </c>
      <c r="R10" s="107">
        <v>160</v>
      </c>
      <c r="S10" s="107">
        <v>160</v>
      </c>
      <c r="T10" s="107">
        <v>160</v>
      </c>
      <c r="U10" s="107">
        <v>160</v>
      </c>
      <c r="V10" s="107">
        <v>160</v>
      </c>
      <c r="W10" s="107">
        <v>160</v>
      </c>
      <c r="X10" s="107">
        <v>160</v>
      </c>
      <c r="Y10" s="107">
        <v>160</v>
      </c>
      <c r="Z10" s="107">
        <v>160</v>
      </c>
      <c r="AA10" s="107">
        <v>160</v>
      </c>
      <c r="AB10" s="107">
        <v>160</v>
      </c>
      <c r="AC10" s="107">
        <v>160</v>
      </c>
    </row>
    <row r="11" spans="1:29" x14ac:dyDescent="0.35">
      <c r="A11" s="123"/>
      <c r="B11" s="6" t="s">
        <v>329</v>
      </c>
      <c r="C11" s="107" t="s">
        <v>1</v>
      </c>
      <c r="D11" s="107">
        <v>3630</v>
      </c>
      <c r="E11" s="107">
        <v>13.2</v>
      </c>
      <c r="F11" s="107">
        <v>13.2</v>
      </c>
      <c r="G11" s="107">
        <v>13.2</v>
      </c>
      <c r="H11" s="107">
        <v>13.2</v>
      </c>
      <c r="I11" s="107">
        <v>13.2</v>
      </c>
      <c r="J11" s="107">
        <v>13.2</v>
      </c>
      <c r="K11" s="107">
        <v>13.2</v>
      </c>
      <c r="L11" s="107">
        <v>13.2</v>
      </c>
      <c r="M11" s="107">
        <v>13.2</v>
      </c>
      <c r="N11" s="107">
        <v>13.2</v>
      </c>
      <c r="O11" s="107">
        <v>13.2</v>
      </c>
      <c r="P11" s="107">
        <v>13.2</v>
      </c>
      <c r="Q11" s="107">
        <v>13.2</v>
      </c>
      <c r="R11" s="107">
        <v>13.2</v>
      </c>
      <c r="S11" s="107">
        <v>13.2</v>
      </c>
      <c r="T11" s="107">
        <v>13.2</v>
      </c>
      <c r="U11" s="107">
        <v>13.2</v>
      </c>
      <c r="V11" s="107">
        <v>13.2</v>
      </c>
      <c r="W11" s="107">
        <v>13.2</v>
      </c>
      <c r="X11" s="107">
        <v>13.2</v>
      </c>
      <c r="Y11" s="107">
        <v>13.2</v>
      </c>
      <c r="Z11" s="107">
        <v>13.2</v>
      </c>
      <c r="AA11" s="107">
        <v>13.2</v>
      </c>
      <c r="AB11" s="107">
        <v>13.2</v>
      </c>
      <c r="AC11" s="107">
        <v>13.2</v>
      </c>
    </row>
    <row r="12" spans="1:29" x14ac:dyDescent="0.35">
      <c r="A12" s="123"/>
      <c r="B12" s="6" t="s">
        <v>330</v>
      </c>
      <c r="C12" s="107" t="s">
        <v>2</v>
      </c>
      <c r="D12" s="107">
        <v>3000</v>
      </c>
      <c r="E12" s="107">
        <v>161</v>
      </c>
      <c r="F12" s="107">
        <v>161</v>
      </c>
      <c r="G12" s="107">
        <v>161</v>
      </c>
      <c r="H12" s="107">
        <v>161</v>
      </c>
      <c r="I12" s="107">
        <v>161</v>
      </c>
      <c r="J12" s="107">
        <v>161</v>
      </c>
      <c r="K12" s="107">
        <v>161</v>
      </c>
      <c r="L12" s="107">
        <v>161</v>
      </c>
      <c r="M12" s="107">
        <v>161</v>
      </c>
      <c r="N12" s="107">
        <v>161</v>
      </c>
      <c r="O12" s="107">
        <v>161</v>
      </c>
      <c r="P12" s="107">
        <v>161</v>
      </c>
      <c r="Q12" s="107">
        <v>161</v>
      </c>
      <c r="R12" s="107">
        <v>161</v>
      </c>
      <c r="S12" s="107">
        <v>161</v>
      </c>
      <c r="T12" s="107">
        <v>161</v>
      </c>
      <c r="U12" s="107">
        <v>161</v>
      </c>
      <c r="V12" s="107">
        <v>161</v>
      </c>
      <c r="W12" s="107">
        <v>161</v>
      </c>
      <c r="X12" s="107">
        <v>161</v>
      </c>
      <c r="Y12" s="107">
        <v>161</v>
      </c>
      <c r="Z12" s="107">
        <v>161</v>
      </c>
      <c r="AA12" s="107">
        <v>161</v>
      </c>
      <c r="AB12" s="107">
        <v>161</v>
      </c>
      <c r="AC12" s="107">
        <v>161</v>
      </c>
    </row>
    <row r="13" spans="1:29" x14ac:dyDescent="0.35">
      <c r="A13" s="123"/>
      <c r="B13" s="6" t="s">
        <v>331</v>
      </c>
      <c r="C13" s="107" t="s">
        <v>1</v>
      </c>
      <c r="D13" s="107">
        <v>3400</v>
      </c>
      <c r="E13" s="107">
        <v>20.7</v>
      </c>
      <c r="F13" s="107">
        <v>20.7</v>
      </c>
      <c r="G13" s="107">
        <v>20.7</v>
      </c>
      <c r="H13" s="107">
        <v>20.7</v>
      </c>
      <c r="I13" s="107">
        <v>20.7</v>
      </c>
      <c r="J13" s="107">
        <v>20.7</v>
      </c>
      <c r="K13" s="107">
        <v>20.7</v>
      </c>
      <c r="L13" s="107">
        <v>20.7</v>
      </c>
      <c r="M13" s="107">
        <v>20.7</v>
      </c>
      <c r="N13" s="107">
        <v>20.7</v>
      </c>
      <c r="O13" s="107">
        <v>20.7</v>
      </c>
      <c r="P13" s="107">
        <v>20.7</v>
      </c>
      <c r="Q13" s="107">
        <v>20.7</v>
      </c>
      <c r="R13" s="107">
        <v>20.7</v>
      </c>
      <c r="S13" s="107">
        <v>20.7</v>
      </c>
      <c r="T13" s="107">
        <v>20.7</v>
      </c>
      <c r="U13" s="107">
        <v>20.7</v>
      </c>
      <c r="V13" s="107">
        <v>20.7</v>
      </c>
      <c r="W13" s="107">
        <v>20.7</v>
      </c>
      <c r="X13" s="107">
        <v>20.7</v>
      </c>
      <c r="Y13" s="107">
        <v>20.7</v>
      </c>
      <c r="Z13" s="107">
        <v>20.7</v>
      </c>
      <c r="AA13" s="107">
        <v>20.7</v>
      </c>
      <c r="AB13" s="107">
        <v>20.7</v>
      </c>
      <c r="AC13" s="107">
        <v>20.7</v>
      </c>
    </row>
    <row r="14" spans="1:29" x14ac:dyDescent="0.35">
      <c r="A14" s="123"/>
      <c r="B14" s="6" t="s">
        <v>332</v>
      </c>
      <c r="C14" s="107" t="s">
        <v>1</v>
      </c>
      <c r="D14" s="107">
        <v>2450</v>
      </c>
      <c r="E14" s="107">
        <v>2.2999999999999998</v>
      </c>
      <c r="F14" s="107">
        <v>2.2999999999999998</v>
      </c>
      <c r="G14" s="107">
        <v>2.2999999999999998</v>
      </c>
      <c r="H14" s="107">
        <v>2.2999999999999998</v>
      </c>
      <c r="I14" s="107">
        <v>2.2999999999999998</v>
      </c>
      <c r="J14" s="107">
        <v>2.2999999999999998</v>
      </c>
      <c r="K14" s="107">
        <v>2.2999999999999998</v>
      </c>
      <c r="L14" s="107">
        <v>2.2999999999999998</v>
      </c>
      <c r="M14" s="107">
        <v>2.2999999999999998</v>
      </c>
      <c r="N14" s="107">
        <v>2.2999999999999998</v>
      </c>
      <c r="O14" s="107">
        <v>2.2999999999999998</v>
      </c>
      <c r="P14" s="107">
        <v>2.2999999999999998</v>
      </c>
      <c r="Q14" s="107">
        <v>2.2999999999999998</v>
      </c>
      <c r="R14" s="107">
        <v>2.2999999999999998</v>
      </c>
      <c r="S14" s="107">
        <v>2.2999999999999998</v>
      </c>
      <c r="T14" s="107">
        <v>2.2999999999999998</v>
      </c>
      <c r="U14" s="107">
        <v>2.2999999999999998</v>
      </c>
      <c r="V14" s="107">
        <v>2.2999999999999998</v>
      </c>
      <c r="W14" s="107">
        <v>2.2999999999999998</v>
      </c>
      <c r="X14" s="107">
        <v>2.2999999999999998</v>
      </c>
      <c r="Y14" s="107">
        <v>2.2999999999999998</v>
      </c>
      <c r="Z14" s="107">
        <v>2.2999999999999998</v>
      </c>
      <c r="AA14" s="107">
        <v>2.2999999999999998</v>
      </c>
      <c r="AB14" s="107">
        <v>2.2999999999999998</v>
      </c>
      <c r="AC14" s="107">
        <v>2.2999999999999998</v>
      </c>
    </row>
    <row r="15" spans="1:29" x14ac:dyDescent="0.35">
      <c r="A15" s="123"/>
      <c r="B15" s="6" t="s">
        <v>333</v>
      </c>
      <c r="C15" s="107" t="s">
        <v>1</v>
      </c>
      <c r="D15" s="107">
        <v>4000</v>
      </c>
      <c r="E15" s="107">
        <v>209.3</v>
      </c>
      <c r="F15" s="107">
        <v>209.3</v>
      </c>
      <c r="G15" s="107">
        <v>209.3</v>
      </c>
      <c r="H15" s="107">
        <v>209.3</v>
      </c>
      <c r="I15" s="107">
        <v>209.3</v>
      </c>
      <c r="J15" s="107">
        <v>209.3</v>
      </c>
      <c r="K15" s="107">
        <v>209.3</v>
      </c>
      <c r="L15" s="107">
        <v>209.3</v>
      </c>
      <c r="M15" s="107">
        <v>209.3</v>
      </c>
      <c r="N15" s="107">
        <v>209.3</v>
      </c>
      <c r="O15" s="107">
        <v>209.3</v>
      </c>
      <c r="P15" s="107">
        <v>209.3</v>
      </c>
      <c r="Q15" s="107">
        <v>209.3</v>
      </c>
      <c r="R15" s="107">
        <v>209.3</v>
      </c>
      <c r="S15" s="107">
        <v>209.3</v>
      </c>
      <c r="T15" s="107">
        <v>209.3</v>
      </c>
      <c r="U15" s="107">
        <v>209.3</v>
      </c>
      <c r="V15" s="107">
        <v>209.3</v>
      </c>
      <c r="W15" s="107">
        <v>209.3</v>
      </c>
      <c r="X15" s="107">
        <v>209.3</v>
      </c>
      <c r="Y15" s="107">
        <v>209.3</v>
      </c>
      <c r="Z15" s="107">
        <v>209.3</v>
      </c>
      <c r="AA15" s="107">
        <v>209.3</v>
      </c>
      <c r="AB15" s="107">
        <v>209.3</v>
      </c>
      <c r="AC15" s="107">
        <v>209.3</v>
      </c>
    </row>
    <row r="16" spans="1:29" x14ac:dyDescent="0.35">
      <c r="A16" s="123"/>
      <c r="B16" s="6" t="s">
        <v>334</v>
      </c>
      <c r="C16" s="107" t="s">
        <v>2</v>
      </c>
      <c r="D16" s="107">
        <v>3250</v>
      </c>
      <c r="E16" s="107">
        <v>7.2</v>
      </c>
      <c r="F16" s="107">
        <v>7.2</v>
      </c>
      <c r="G16" s="107">
        <v>7.2</v>
      </c>
      <c r="H16" s="107">
        <v>7.2</v>
      </c>
      <c r="I16" s="107">
        <v>7.2</v>
      </c>
      <c r="J16" s="107">
        <v>7.2</v>
      </c>
      <c r="K16" s="107">
        <v>7.2</v>
      </c>
      <c r="L16" s="107">
        <v>7.2</v>
      </c>
      <c r="M16" s="107">
        <v>7.2</v>
      </c>
      <c r="N16" s="107">
        <v>7.2</v>
      </c>
      <c r="O16" s="107">
        <v>7.2</v>
      </c>
      <c r="P16" s="107">
        <v>7.2</v>
      </c>
      <c r="Q16" s="107">
        <v>7.2</v>
      </c>
      <c r="R16" s="107">
        <v>7.2</v>
      </c>
      <c r="S16" s="107">
        <v>7.2</v>
      </c>
      <c r="T16" s="107">
        <v>7.2</v>
      </c>
      <c r="U16" s="107">
        <v>7.2</v>
      </c>
      <c r="V16" s="107">
        <v>7.2</v>
      </c>
      <c r="W16" s="107">
        <v>7.2</v>
      </c>
      <c r="X16" s="107">
        <v>7.2</v>
      </c>
      <c r="Y16" s="107">
        <v>7.2</v>
      </c>
      <c r="Z16" s="107">
        <v>7.2</v>
      </c>
      <c r="AA16" s="107">
        <v>7.2</v>
      </c>
      <c r="AB16" s="107">
        <v>7.2</v>
      </c>
      <c r="AC16" s="107">
        <v>7.2</v>
      </c>
    </row>
    <row r="17" spans="1:29" x14ac:dyDescent="0.35">
      <c r="A17" s="123"/>
      <c r="B17" s="6" t="s">
        <v>335</v>
      </c>
      <c r="C17" s="107" t="s">
        <v>2</v>
      </c>
      <c r="D17" s="107">
        <v>3450</v>
      </c>
      <c r="E17" s="107">
        <v>3.6</v>
      </c>
      <c r="F17" s="107">
        <v>3.6</v>
      </c>
      <c r="G17" s="107">
        <v>3.6</v>
      </c>
      <c r="H17" s="107">
        <v>3.6</v>
      </c>
      <c r="I17" s="107">
        <v>3.6</v>
      </c>
      <c r="J17" s="107">
        <v>3.6</v>
      </c>
      <c r="K17" s="107">
        <v>3.6</v>
      </c>
      <c r="L17" s="107">
        <v>3.6</v>
      </c>
      <c r="M17" s="107">
        <v>3.6</v>
      </c>
      <c r="N17" s="107">
        <v>3.6</v>
      </c>
      <c r="O17" s="107">
        <v>3.6</v>
      </c>
      <c r="P17" s="107">
        <v>3.6</v>
      </c>
      <c r="Q17" s="107">
        <v>3.6</v>
      </c>
      <c r="R17" s="107">
        <v>3.6</v>
      </c>
      <c r="S17" s="107">
        <v>3.6</v>
      </c>
      <c r="T17" s="107">
        <v>3.6</v>
      </c>
      <c r="U17" s="107">
        <v>3.6</v>
      </c>
      <c r="V17" s="107">
        <v>3.6</v>
      </c>
      <c r="W17" s="107">
        <v>3.6</v>
      </c>
      <c r="X17" s="107">
        <v>3.6</v>
      </c>
      <c r="Y17" s="107">
        <v>3.6</v>
      </c>
      <c r="Z17" s="107">
        <v>3.6</v>
      </c>
      <c r="AA17" s="107">
        <v>3.6</v>
      </c>
      <c r="AB17" s="107">
        <v>3.6</v>
      </c>
      <c r="AC17" s="107">
        <v>3.6</v>
      </c>
    </row>
    <row r="18" spans="1:29" x14ac:dyDescent="0.35">
      <c r="A18" s="123"/>
      <c r="B18" s="6" t="s">
        <v>336</v>
      </c>
      <c r="C18" s="107" t="s">
        <v>1</v>
      </c>
      <c r="D18" s="107">
        <v>2600</v>
      </c>
      <c r="E18" s="107">
        <v>21</v>
      </c>
      <c r="F18" s="107">
        <v>21</v>
      </c>
      <c r="G18" s="107">
        <v>21</v>
      </c>
      <c r="H18" s="107">
        <v>21</v>
      </c>
      <c r="I18" s="107">
        <v>21</v>
      </c>
      <c r="J18" s="107">
        <v>21</v>
      </c>
      <c r="K18" s="107">
        <v>21</v>
      </c>
      <c r="L18" s="107">
        <v>21</v>
      </c>
      <c r="M18" s="107">
        <v>21</v>
      </c>
      <c r="N18" s="107">
        <v>21</v>
      </c>
      <c r="O18" s="107">
        <v>21</v>
      </c>
      <c r="P18" s="107">
        <v>21</v>
      </c>
      <c r="Q18" s="107">
        <v>21</v>
      </c>
      <c r="R18" s="107">
        <v>21</v>
      </c>
      <c r="S18" s="107">
        <v>21</v>
      </c>
      <c r="T18" s="107">
        <v>21</v>
      </c>
      <c r="U18" s="107">
        <v>21</v>
      </c>
      <c r="V18" s="107">
        <v>21</v>
      </c>
      <c r="W18" s="107">
        <v>21</v>
      </c>
      <c r="X18" s="107">
        <v>21</v>
      </c>
      <c r="Y18" s="107">
        <v>21</v>
      </c>
      <c r="Z18" s="107">
        <v>21</v>
      </c>
      <c r="AA18" s="107">
        <v>21</v>
      </c>
      <c r="AB18" s="107">
        <v>21</v>
      </c>
      <c r="AC18" s="107">
        <v>21</v>
      </c>
    </row>
    <row r="19" spans="1:29" x14ac:dyDescent="0.35">
      <c r="A19" s="123"/>
      <c r="B19" s="6" t="s">
        <v>337</v>
      </c>
      <c r="C19" s="107" t="s">
        <v>2</v>
      </c>
      <c r="D19" s="107">
        <v>3650</v>
      </c>
      <c r="E19" s="107">
        <v>207</v>
      </c>
      <c r="F19" s="107">
        <v>207</v>
      </c>
      <c r="G19" s="107">
        <v>207</v>
      </c>
      <c r="H19" s="107">
        <v>207</v>
      </c>
      <c r="I19" s="107">
        <v>207</v>
      </c>
      <c r="J19" s="107">
        <v>207</v>
      </c>
      <c r="K19" s="107">
        <v>207</v>
      </c>
      <c r="L19" s="107">
        <v>207</v>
      </c>
      <c r="M19" s="107">
        <v>207</v>
      </c>
      <c r="N19" s="107">
        <v>207</v>
      </c>
      <c r="O19" s="107">
        <v>207</v>
      </c>
      <c r="P19" s="107">
        <v>207</v>
      </c>
      <c r="Q19" s="107">
        <v>207</v>
      </c>
      <c r="R19" s="107">
        <v>207</v>
      </c>
      <c r="S19" s="107">
        <v>207</v>
      </c>
      <c r="T19" s="107">
        <v>207</v>
      </c>
      <c r="U19" s="107">
        <v>207</v>
      </c>
      <c r="V19" s="107">
        <v>207</v>
      </c>
      <c r="W19" s="107">
        <v>207</v>
      </c>
      <c r="X19" s="107">
        <v>207</v>
      </c>
      <c r="Y19" s="107">
        <v>207</v>
      </c>
      <c r="Z19" s="107">
        <v>207</v>
      </c>
      <c r="AA19" s="107">
        <v>207</v>
      </c>
      <c r="AB19" s="107">
        <v>207</v>
      </c>
      <c r="AC19" s="107">
        <v>207</v>
      </c>
    </row>
    <row r="20" spans="1:29" x14ac:dyDescent="0.35">
      <c r="A20" s="123"/>
      <c r="B20" s="6" t="s">
        <v>338</v>
      </c>
      <c r="C20" s="107" t="s">
        <v>1</v>
      </c>
      <c r="D20" s="107">
        <v>4250</v>
      </c>
      <c r="E20" s="107">
        <v>50.4</v>
      </c>
      <c r="F20" s="107">
        <v>50.4</v>
      </c>
      <c r="G20" s="107">
        <v>50.4</v>
      </c>
      <c r="H20" s="107">
        <v>50.4</v>
      </c>
      <c r="I20" s="107">
        <v>50.4</v>
      </c>
      <c r="J20" s="107">
        <v>50.4</v>
      </c>
      <c r="K20" s="107">
        <v>50.4</v>
      </c>
      <c r="L20" s="107">
        <v>50.4</v>
      </c>
      <c r="M20" s="107">
        <v>50.4</v>
      </c>
      <c r="N20" s="107">
        <v>50.4</v>
      </c>
      <c r="O20" s="107">
        <v>50.4</v>
      </c>
      <c r="P20" s="107">
        <v>50.4</v>
      </c>
      <c r="Q20" s="107">
        <v>50.4</v>
      </c>
      <c r="R20" s="107">
        <v>50.4</v>
      </c>
      <c r="S20" s="107">
        <v>50.4</v>
      </c>
      <c r="T20" s="107">
        <v>50.4</v>
      </c>
      <c r="U20" s="107">
        <v>50.4</v>
      </c>
      <c r="V20" s="107">
        <v>50.4</v>
      </c>
      <c r="W20" s="107">
        <v>50.4</v>
      </c>
      <c r="X20" s="107">
        <v>50.4</v>
      </c>
      <c r="Y20" s="107">
        <v>50.4</v>
      </c>
      <c r="Z20" s="107">
        <v>50.4</v>
      </c>
      <c r="AA20" s="107">
        <v>50.4</v>
      </c>
      <c r="AB20" s="107">
        <v>50.4</v>
      </c>
      <c r="AC20" s="107">
        <v>50.4</v>
      </c>
    </row>
    <row r="21" spans="1:29" x14ac:dyDescent="0.35">
      <c r="A21" s="123"/>
      <c r="B21" s="6" t="s">
        <v>373</v>
      </c>
      <c r="C21" s="107" t="s">
        <v>1</v>
      </c>
      <c r="D21" s="107">
        <v>4250</v>
      </c>
      <c r="E21" s="107">
        <v>349.2</v>
      </c>
      <c r="F21" s="107">
        <v>349.2</v>
      </c>
      <c r="G21" s="107">
        <v>349.2</v>
      </c>
      <c r="H21" s="107">
        <v>349.2</v>
      </c>
      <c r="I21" s="107">
        <v>349.2</v>
      </c>
      <c r="J21" s="107">
        <v>349.2</v>
      </c>
      <c r="K21" s="107">
        <v>349.2</v>
      </c>
      <c r="L21" s="107">
        <v>349.2</v>
      </c>
      <c r="M21" s="107">
        <v>349.2</v>
      </c>
      <c r="N21" s="107">
        <v>349.2</v>
      </c>
      <c r="O21" s="107">
        <v>349.2</v>
      </c>
      <c r="P21" s="107">
        <v>349.2</v>
      </c>
      <c r="Q21" s="107">
        <v>349.2</v>
      </c>
      <c r="R21" s="107">
        <v>349.2</v>
      </c>
      <c r="S21" s="107">
        <v>349.2</v>
      </c>
      <c r="T21" s="107">
        <v>349.2</v>
      </c>
      <c r="U21" s="107">
        <v>349.2</v>
      </c>
      <c r="V21" s="107">
        <v>349.2</v>
      </c>
      <c r="W21" s="107">
        <v>349.2</v>
      </c>
      <c r="X21" s="107">
        <v>349.2</v>
      </c>
      <c r="Y21" s="107">
        <v>349.2</v>
      </c>
      <c r="Z21" s="107">
        <v>349.2</v>
      </c>
      <c r="AA21" s="107">
        <v>349.2</v>
      </c>
      <c r="AB21" s="107">
        <v>349.2</v>
      </c>
      <c r="AC21" s="107">
        <v>349.2</v>
      </c>
    </row>
    <row r="22" spans="1:29" x14ac:dyDescent="0.35">
      <c r="A22" s="123"/>
      <c r="B22" s="6" t="s">
        <v>339</v>
      </c>
      <c r="C22" s="107" t="s">
        <v>1</v>
      </c>
      <c r="D22" s="107">
        <v>3950</v>
      </c>
      <c r="E22" s="107">
        <v>2.4</v>
      </c>
      <c r="F22" s="107">
        <v>2.4</v>
      </c>
      <c r="G22" s="107">
        <v>2.4</v>
      </c>
      <c r="H22" s="107">
        <v>2.4</v>
      </c>
      <c r="I22" s="107">
        <v>2.4</v>
      </c>
      <c r="J22" s="107">
        <v>2.4</v>
      </c>
      <c r="K22" s="107">
        <v>2.4</v>
      </c>
      <c r="L22" s="107">
        <v>2.4</v>
      </c>
      <c r="M22" s="107">
        <v>2.4</v>
      </c>
      <c r="N22" s="107">
        <v>2.4</v>
      </c>
      <c r="O22" s="107">
        <v>2.4</v>
      </c>
      <c r="P22" s="107">
        <v>2.4</v>
      </c>
      <c r="Q22" s="107">
        <v>2.4</v>
      </c>
      <c r="R22" s="107">
        <v>2.4</v>
      </c>
      <c r="S22" s="107">
        <v>2.4</v>
      </c>
      <c r="T22" s="107">
        <v>2.4</v>
      </c>
      <c r="U22" s="107">
        <v>2.4</v>
      </c>
      <c r="V22" s="107">
        <v>2.4</v>
      </c>
      <c r="W22" s="107">
        <v>2.4</v>
      </c>
      <c r="X22" s="107">
        <v>2.4</v>
      </c>
      <c r="Y22" s="107">
        <v>2.4</v>
      </c>
      <c r="Z22" s="107">
        <v>2.4</v>
      </c>
      <c r="AA22" s="107">
        <v>2.4</v>
      </c>
      <c r="AB22" s="107">
        <v>2.4</v>
      </c>
      <c r="AC22" s="107">
        <v>2.4</v>
      </c>
    </row>
    <row r="23" spans="1:29" x14ac:dyDescent="0.35">
      <c r="A23" s="123"/>
      <c r="B23" s="6" t="s">
        <v>340</v>
      </c>
      <c r="C23" s="107" t="s">
        <v>1</v>
      </c>
      <c r="D23" s="107">
        <v>4100</v>
      </c>
      <c r="E23" s="107">
        <v>28</v>
      </c>
      <c r="F23" s="107">
        <v>28</v>
      </c>
      <c r="G23" s="107">
        <v>28</v>
      </c>
      <c r="H23" s="107">
        <v>28</v>
      </c>
      <c r="I23" s="107">
        <v>28</v>
      </c>
      <c r="J23" s="107">
        <v>28</v>
      </c>
      <c r="K23" s="107">
        <v>28</v>
      </c>
      <c r="L23" s="107">
        <v>28</v>
      </c>
      <c r="M23" s="107">
        <v>28</v>
      </c>
      <c r="N23" s="107">
        <v>28</v>
      </c>
      <c r="O23" s="107">
        <v>28</v>
      </c>
      <c r="P23" s="107">
        <v>28</v>
      </c>
      <c r="Q23" s="107">
        <v>28</v>
      </c>
      <c r="R23" s="107">
        <v>28</v>
      </c>
      <c r="S23" s="107">
        <v>28</v>
      </c>
      <c r="T23" s="107">
        <v>28</v>
      </c>
      <c r="U23" s="107">
        <v>28</v>
      </c>
      <c r="V23" s="107">
        <v>28</v>
      </c>
      <c r="W23" s="107">
        <v>28</v>
      </c>
      <c r="X23" s="107">
        <v>28</v>
      </c>
      <c r="Y23" s="107">
        <v>28</v>
      </c>
      <c r="Z23" s="107">
        <v>28</v>
      </c>
      <c r="AA23" s="107">
        <v>28</v>
      </c>
      <c r="AB23" s="107">
        <v>28</v>
      </c>
      <c r="AC23" s="107">
        <v>28</v>
      </c>
    </row>
    <row r="24" spans="1:29" x14ac:dyDescent="0.35">
      <c r="A24" s="123"/>
      <c r="B24" s="6" t="s">
        <v>341</v>
      </c>
      <c r="C24" s="107" t="s">
        <v>1</v>
      </c>
      <c r="D24" s="107">
        <v>4350</v>
      </c>
      <c r="E24" s="107">
        <v>406.7</v>
      </c>
      <c r="F24" s="107">
        <v>406.7</v>
      </c>
      <c r="G24" s="107">
        <v>406.7</v>
      </c>
      <c r="H24" s="107">
        <v>406.7</v>
      </c>
      <c r="I24" s="107">
        <v>406.7</v>
      </c>
      <c r="J24" s="107">
        <v>406.7</v>
      </c>
      <c r="K24" s="107">
        <v>406.7</v>
      </c>
      <c r="L24" s="107">
        <v>406.7</v>
      </c>
      <c r="M24" s="107">
        <v>406.7</v>
      </c>
      <c r="N24" s="107">
        <v>406.7</v>
      </c>
      <c r="O24" s="107">
        <v>406.7</v>
      </c>
      <c r="P24" s="107">
        <v>406.7</v>
      </c>
      <c r="Q24" s="107">
        <v>406.7</v>
      </c>
      <c r="R24" s="107">
        <v>406.7</v>
      </c>
      <c r="S24" s="107">
        <v>406.7</v>
      </c>
      <c r="T24" s="107">
        <v>406.7</v>
      </c>
      <c r="U24" s="107">
        <v>406.7</v>
      </c>
      <c r="V24" s="107">
        <v>406.7</v>
      </c>
      <c r="W24" s="107">
        <v>406.7</v>
      </c>
      <c r="X24" s="107">
        <v>406.7</v>
      </c>
      <c r="Y24" s="107">
        <v>406.7</v>
      </c>
      <c r="Z24" s="107">
        <v>406.7</v>
      </c>
      <c r="AA24" s="107">
        <v>406.7</v>
      </c>
      <c r="AB24" s="107">
        <v>406.7</v>
      </c>
      <c r="AC24" s="107">
        <v>406.7</v>
      </c>
    </row>
    <row r="25" spans="1:29" x14ac:dyDescent="0.35">
      <c r="A25" s="123"/>
      <c r="B25" s="6" t="s">
        <v>174</v>
      </c>
      <c r="C25" s="107" t="s">
        <v>2</v>
      </c>
      <c r="D25" s="107">
        <v>3950</v>
      </c>
      <c r="E25" s="107">
        <v>604.79999999999995</v>
      </c>
      <c r="F25" s="107">
        <v>604.79999999999995</v>
      </c>
      <c r="G25" s="107">
        <v>604.79999999999995</v>
      </c>
      <c r="H25" s="107">
        <v>604.79999999999995</v>
      </c>
      <c r="I25" s="107">
        <v>604.79999999999995</v>
      </c>
      <c r="J25" s="107">
        <v>604.79999999999995</v>
      </c>
      <c r="K25" s="107">
        <v>604.79999999999995</v>
      </c>
      <c r="L25" s="107">
        <v>604.79999999999995</v>
      </c>
      <c r="M25" s="107">
        <v>604.79999999999995</v>
      </c>
      <c r="N25" s="107">
        <v>604.79999999999995</v>
      </c>
      <c r="O25" s="107">
        <v>604.79999999999995</v>
      </c>
      <c r="P25" s="107">
        <v>604.79999999999995</v>
      </c>
      <c r="Q25" s="107">
        <v>604.79999999999995</v>
      </c>
      <c r="R25" s="107">
        <v>604.79999999999995</v>
      </c>
      <c r="S25" s="107">
        <v>604.79999999999995</v>
      </c>
      <c r="T25" s="107">
        <v>604.79999999999995</v>
      </c>
      <c r="U25" s="107">
        <v>604.79999999999995</v>
      </c>
      <c r="V25" s="107">
        <v>604.79999999999995</v>
      </c>
      <c r="W25" s="107">
        <v>604.79999999999995</v>
      </c>
      <c r="X25" s="107">
        <v>604.79999999999995</v>
      </c>
      <c r="Y25" s="107">
        <v>604.79999999999995</v>
      </c>
      <c r="Z25" s="107">
        <v>604.79999999999995</v>
      </c>
      <c r="AA25" s="107">
        <v>604.79999999999995</v>
      </c>
      <c r="AB25" s="107">
        <v>604.79999999999995</v>
      </c>
      <c r="AC25" s="107">
        <v>604.79999999999995</v>
      </c>
    </row>
    <row r="26" spans="1:29" x14ac:dyDescent="0.35">
      <c r="A26" s="123"/>
      <c r="B26" s="3" t="s">
        <v>347</v>
      </c>
      <c r="C26" s="107" t="s">
        <v>1</v>
      </c>
      <c r="D26" s="107">
        <v>4600</v>
      </c>
      <c r="E26" s="107">
        <v>168</v>
      </c>
      <c r="F26" s="107">
        <v>168</v>
      </c>
      <c r="G26" s="107">
        <v>168</v>
      </c>
      <c r="H26" s="107">
        <v>168</v>
      </c>
      <c r="I26" s="107">
        <v>168</v>
      </c>
      <c r="J26" s="107">
        <v>168</v>
      </c>
      <c r="K26" s="107">
        <v>168</v>
      </c>
      <c r="L26" s="107">
        <v>168</v>
      </c>
      <c r="M26" s="107">
        <v>168</v>
      </c>
      <c r="N26" s="107">
        <v>168</v>
      </c>
      <c r="O26" s="107">
        <v>168</v>
      </c>
      <c r="P26" s="107">
        <v>168</v>
      </c>
      <c r="Q26" s="107">
        <v>168</v>
      </c>
      <c r="R26" s="107">
        <v>168</v>
      </c>
      <c r="S26" s="107">
        <v>168</v>
      </c>
      <c r="T26" s="107">
        <v>168</v>
      </c>
      <c r="U26" s="107">
        <v>168</v>
      </c>
      <c r="V26" s="107">
        <v>168</v>
      </c>
      <c r="W26" s="107">
        <v>168</v>
      </c>
      <c r="X26" s="107">
        <v>168</v>
      </c>
      <c r="Y26" s="107">
        <v>168</v>
      </c>
      <c r="Z26" s="107">
        <v>168</v>
      </c>
      <c r="AA26" s="107">
        <v>168</v>
      </c>
      <c r="AB26" s="107">
        <v>168</v>
      </c>
      <c r="AC26" s="107">
        <v>168</v>
      </c>
    </row>
    <row r="27" spans="1:29" x14ac:dyDescent="0.35">
      <c r="A27" s="123"/>
      <c r="B27" s="3" t="s">
        <v>348</v>
      </c>
      <c r="C27" s="107" t="s">
        <v>1</v>
      </c>
      <c r="D27" s="107">
        <v>4650</v>
      </c>
      <c r="E27" s="107">
        <v>176.4</v>
      </c>
      <c r="F27" s="107">
        <v>176.4</v>
      </c>
      <c r="G27" s="107">
        <v>176.4</v>
      </c>
      <c r="H27" s="107">
        <v>176.4</v>
      </c>
      <c r="I27" s="107">
        <v>176.4</v>
      </c>
      <c r="J27" s="107">
        <v>176.4</v>
      </c>
      <c r="K27" s="107">
        <v>176.4</v>
      </c>
      <c r="L27" s="107">
        <v>176.4</v>
      </c>
      <c r="M27" s="107">
        <v>176.4</v>
      </c>
      <c r="N27" s="107">
        <v>176.4</v>
      </c>
      <c r="O27" s="107">
        <v>176.4</v>
      </c>
      <c r="P27" s="107">
        <v>176.4</v>
      </c>
      <c r="Q27" s="107">
        <v>176.4</v>
      </c>
      <c r="R27" s="107">
        <v>176.4</v>
      </c>
      <c r="S27" s="107">
        <v>176.4</v>
      </c>
      <c r="T27" s="107">
        <v>176.4</v>
      </c>
      <c r="U27" s="107">
        <v>176.4</v>
      </c>
      <c r="V27" s="107">
        <v>176.4</v>
      </c>
      <c r="W27" s="107">
        <v>176.4</v>
      </c>
      <c r="X27" s="107">
        <v>176.4</v>
      </c>
      <c r="Y27" s="107">
        <v>176.4</v>
      </c>
      <c r="Z27" s="107">
        <v>176.4</v>
      </c>
      <c r="AA27" s="107">
        <v>176.4</v>
      </c>
      <c r="AB27" s="107">
        <v>176.4</v>
      </c>
      <c r="AC27" s="107">
        <v>176.4</v>
      </c>
    </row>
    <row r="28" spans="1:29" x14ac:dyDescent="0.35">
      <c r="B28" s="228" t="s">
        <v>58</v>
      </c>
      <c r="C28" s="108" t="s">
        <v>2</v>
      </c>
      <c r="E28" s="108">
        <v>1023.5999999999999</v>
      </c>
      <c r="F28" s="108">
        <v>1023.5999999999999</v>
      </c>
      <c r="G28" s="108">
        <v>1023.5999999999999</v>
      </c>
      <c r="H28" s="108">
        <v>1023.5999999999999</v>
      </c>
      <c r="I28" s="108">
        <v>1023.5999999999999</v>
      </c>
      <c r="J28" s="108">
        <v>1023.5999999999999</v>
      </c>
      <c r="K28" s="108">
        <v>1023.5999999999999</v>
      </c>
      <c r="L28" s="108">
        <v>1023.5999999999999</v>
      </c>
      <c r="M28" s="108">
        <v>1023.5999999999999</v>
      </c>
      <c r="N28" s="108">
        <v>1023.5999999999999</v>
      </c>
      <c r="O28" s="108">
        <v>1023.5999999999999</v>
      </c>
      <c r="P28" s="108">
        <v>1023.5999999999999</v>
      </c>
      <c r="Q28" s="108">
        <v>1023.5999999999999</v>
      </c>
      <c r="R28" s="108">
        <v>1023.5999999999999</v>
      </c>
      <c r="S28" s="108">
        <v>1023.5999999999999</v>
      </c>
      <c r="T28" s="108">
        <v>1023.5999999999999</v>
      </c>
      <c r="U28" s="108">
        <v>1023.5999999999999</v>
      </c>
      <c r="V28" s="108">
        <v>1023.5999999999999</v>
      </c>
      <c r="W28" s="108">
        <v>1023.5999999999999</v>
      </c>
      <c r="X28" s="108">
        <v>1023.5999999999999</v>
      </c>
      <c r="Y28" s="108">
        <v>1023.5999999999999</v>
      </c>
      <c r="Z28" s="108">
        <v>1023.5999999999999</v>
      </c>
      <c r="AA28" s="108">
        <v>1023.5999999999999</v>
      </c>
      <c r="AB28" s="108">
        <v>1023.5999999999999</v>
      </c>
      <c r="AC28" s="108">
        <v>1023.5999999999999</v>
      </c>
    </row>
    <row r="29" spans="1:29" x14ac:dyDescent="0.35">
      <c r="B29" s="228" t="s">
        <v>57</v>
      </c>
      <c r="C29" s="108" t="s">
        <v>1</v>
      </c>
      <c r="E29" s="108">
        <v>1612.6</v>
      </c>
      <c r="F29" s="108">
        <v>1612.6</v>
      </c>
      <c r="G29" s="108">
        <v>1612.6</v>
      </c>
      <c r="H29" s="108">
        <v>1612.6</v>
      </c>
      <c r="I29" s="108">
        <v>1612.6</v>
      </c>
      <c r="J29" s="108">
        <v>1612.6</v>
      </c>
      <c r="K29" s="108">
        <v>1612.6</v>
      </c>
      <c r="L29" s="108">
        <v>1612.6</v>
      </c>
      <c r="M29" s="108">
        <v>1612.6</v>
      </c>
      <c r="N29" s="108">
        <v>1612.6</v>
      </c>
      <c r="O29" s="108">
        <v>1612.6</v>
      </c>
      <c r="P29" s="108">
        <v>1612.6</v>
      </c>
      <c r="Q29" s="108">
        <v>1612.6</v>
      </c>
      <c r="R29" s="108">
        <v>1612.6</v>
      </c>
      <c r="S29" s="108">
        <v>1612.6</v>
      </c>
      <c r="T29" s="108">
        <v>1612.6</v>
      </c>
      <c r="U29" s="108">
        <v>1612.6</v>
      </c>
      <c r="V29" s="108">
        <v>1612.6</v>
      </c>
      <c r="W29" s="108">
        <v>1612.6</v>
      </c>
      <c r="X29" s="108">
        <v>1612.6</v>
      </c>
      <c r="Y29" s="108">
        <v>1612.6</v>
      </c>
      <c r="Z29" s="108">
        <v>1612.6</v>
      </c>
      <c r="AA29" s="108">
        <v>1612.6</v>
      </c>
      <c r="AB29" s="108">
        <v>1612.6</v>
      </c>
      <c r="AC29" s="108">
        <v>1612.6</v>
      </c>
    </row>
    <row r="30" spans="1:29" x14ac:dyDescent="0.35">
      <c r="A30" s="135"/>
      <c r="B30" s="228" t="s">
        <v>105</v>
      </c>
      <c r="C30" s="108" t="s">
        <v>361</v>
      </c>
      <c r="E30" s="229">
        <v>2636.2</v>
      </c>
      <c r="F30" s="229">
        <v>2636.2</v>
      </c>
      <c r="G30" s="229">
        <v>2636.2</v>
      </c>
      <c r="H30" s="229">
        <v>2636.2</v>
      </c>
      <c r="I30" s="229">
        <v>2636.2</v>
      </c>
      <c r="J30" s="229">
        <v>2636.2</v>
      </c>
      <c r="K30" s="229">
        <v>2636.2</v>
      </c>
      <c r="L30" s="229">
        <v>2636.2</v>
      </c>
      <c r="M30" s="229">
        <v>2636.2</v>
      </c>
      <c r="N30" s="229">
        <v>2636.2</v>
      </c>
      <c r="O30" s="229">
        <v>2636.2</v>
      </c>
      <c r="P30" s="229">
        <v>2636.2</v>
      </c>
      <c r="Q30" s="229">
        <v>2636.2</v>
      </c>
      <c r="R30" s="229">
        <v>2636.2</v>
      </c>
      <c r="S30" s="229">
        <v>2636.2</v>
      </c>
      <c r="T30" s="229">
        <v>2636.2</v>
      </c>
      <c r="U30" s="229">
        <v>2636.2</v>
      </c>
      <c r="V30" s="229">
        <v>2636.2</v>
      </c>
      <c r="W30" s="229">
        <v>2636.2</v>
      </c>
      <c r="X30" s="229">
        <v>2636.2</v>
      </c>
      <c r="Y30" s="229">
        <v>2636.2</v>
      </c>
      <c r="Z30" s="229">
        <v>2636.2</v>
      </c>
      <c r="AA30" s="229">
        <v>2636.2</v>
      </c>
      <c r="AB30" s="229">
        <v>2636.2</v>
      </c>
      <c r="AC30" s="229">
        <v>2636.2</v>
      </c>
    </row>
    <row r="32" spans="1:29" x14ac:dyDescent="0.35">
      <c r="B32" s="43" t="s">
        <v>344</v>
      </c>
      <c r="C32" s="52" t="s">
        <v>342</v>
      </c>
      <c r="D32" s="52" t="s">
        <v>343</v>
      </c>
      <c r="E32" s="52">
        <v>2026</v>
      </c>
      <c r="F32" s="52">
        <v>2027</v>
      </c>
      <c r="G32" s="52">
        <v>2028</v>
      </c>
      <c r="H32" s="52">
        <v>2029</v>
      </c>
      <c r="I32" s="52">
        <v>2030</v>
      </c>
      <c r="J32" s="52">
        <v>2031</v>
      </c>
      <c r="K32" s="52">
        <v>2032</v>
      </c>
      <c r="L32" s="52">
        <v>2033</v>
      </c>
      <c r="M32" s="52">
        <v>2034</v>
      </c>
      <c r="N32" s="52">
        <v>2035</v>
      </c>
      <c r="O32" s="52">
        <v>2036</v>
      </c>
      <c r="P32" s="52">
        <v>2037</v>
      </c>
      <c r="Q32" s="52">
        <v>2038</v>
      </c>
      <c r="R32" s="52">
        <v>2039</v>
      </c>
      <c r="S32" s="52">
        <v>2040</v>
      </c>
      <c r="T32" s="52">
        <v>2041</v>
      </c>
      <c r="U32" s="52">
        <v>2042</v>
      </c>
      <c r="V32" s="52">
        <v>2043</v>
      </c>
      <c r="W32" s="52">
        <v>2044</v>
      </c>
      <c r="X32" s="52">
        <v>2045</v>
      </c>
      <c r="Y32" s="52">
        <v>2046</v>
      </c>
      <c r="Z32" s="52">
        <v>2047</v>
      </c>
      <c r="AA32" s="52">
        <v>2048</v>
      </c>
      <c r="AB32" s="52">
        <v>2049</v>
      </c>
      <c r="AC32" s="52">
        <v>2050</v>
      </c>
    </row>
    <row r="33" spans="2:29" x14ac:dyDescent="0.35">
      <c r="B33" s="6" t="s">
        <v>326</v>
      </c>
      <c r="C33" s="144" t="s">
        <v>1</v>
      </c>
      <c r="D33" s="144">
        <v>2550</v>
      </c>
      <c r="E33" s="109">
        <v>12.75</v>
      </c>
      <c r="F33" s="109">
        <v>12.75</v>
      </c>
      <c r="G33" s="109">
        <v>12.75</v>
      </c>
      <c r="H33" s="109">
        <v>12.75</v>
      </c>
      <c r="I33" s="109">
        <v>12.75</v>
      </c>
      <c r="J33" s="109">
        <v>12.75</v>
      </c>
      <c r="K33" s="109">
        <v>12.75</v>
      </c>
      <c r="L33" s="109">
        <v>12.75</v>
      </c>
      <c r="M33" s="109">
        <v>12.75</v>
      </c>
      <c r="N33" s="109">
        <v>12.75</v>
      </c>
      <c r="O33" s="109">
        <v>12.75</v>
      </c>
      <c r="P33" s="109">
        <v>12.75</v>
      </c>
      <c r="Q33" s="109">
        <v>12.75</v>
      </c>
      <c r="R33" s="109">
        <v>12.75</v>
      </c>
      <c r="S33" s="109">
        <v>12.75</v>
      </c>
      <c r="T33" s="109">
        <v>12.75</v>
      </c>
      <c r="U33" s="109">
        <v>12.75</v>
      </c>
      <c r="V33" s="109">
        <v>12.75</v>
      </c>
      <c r="W33" s="109">
        <v>12.75</v>
      </c>
      <c r="X33" s="109">
        <v>12.75</v>
      </c>
      <c r="Y33" s="109">
        <v>12.75</v>
      </c>
      <c r="Z33" s="109">
        <v>12.75</v>
      </c>
      <c r="AA33" s="109">
        <v>12.75</v>
      </c>
      <c r="AB33" s="109">
        <v>12.75</v>
      </c>
      <c r="AC33" s="109">
        <v>12.75</v>
      </c>
    </row>
    <row r="34" spans="2:29" x14ac:dyDescent="0.35">
      <c r="B34" s="6" t="s">
        <v>327</v>
      </c>
      <c r="C34" s="144" t="s">
        <v>2</v>
      </c>
      <c r="D34" s="144">
        <v>2050</v>
      </c>
      <c r="E34" s="109">
        <v>82</v>
      </c>
      <c r="F34" s="109">
        <v>82</v>
      </c>
      <c r="G34" s="109">
        <v>82</v>
      </c>
      <c r="H34" s="109">
        <v>82</v>
      </c>
      <c r="I34" s="109">
        <v>82</v>
      </c>
      <c r="J34" s="109">
        <v>82</v>
      </c>
      <c r="K34" s="109">
        <v>82</v>
      </c>
      <c r="L34" s="109">
        <v>82</v>
      </c>
      <c r="M34" s="109">
        <v>82</v>
      </c>
      <c r="N34" s="109">
        <v>82</v>
      </c>
      <c r="O34" s="109">
        <v>82</v>
      </c>
      <c r="P34" s="109">
        <v>82</v>
      </c>
      <c r="Q34" s="109">
        <v>82</v>
      </c>
      <c r="R34" s="109">
        <v>82</v>
      </c>
      <c r="S34" s="109">
        <v>82</v>
      </c>
      <c r="T34" s="109">
        <v>82</v>
      </c>
      <c r="U34" s="109">
        <v>82</v>
      </c>
      <c r="V34" s="109">
        <v>82</v>
      </c>
      <c r="W34" s="109">
        <v>82</v>
      </c>
      <c r="X34" s="109">
        <v>82</v>
      </c>
      <c r="Y34" s="109">
        <v>82</v>
      </c>
      <c r="Z34" s="109">
        <v>82</v>
      </c>
      <c r="AA34" s="109">
        <v>82</v>
      </c>
      <c r="AB34" s="109">
        <v>82</v>
      </c>
      <c r="AC34" s="109">
        <v>82</v>
      </c>
    </row>
    <row r="35" spans="2:29" x14ac:dyDescent="0.35">
      <c r="B35" s="6" t="s">
        <v>328</v>
      </c>
      <c r="C35" s="144" t="s">
        <v>1</v>
      </c>
      <c r="D35" s="144">
        <v>3550</v>
      </c>
      <c r="E35" s="109">
        <v>568</v>
      </c>
      <c r="F35" s="109">
        <v>568</v>
      </c>
      <c r="G35" s="109">
        <v>568</v>
      </c>
      <c r="H35" s="109">
        <v>568</v>
      </c>
      <c r="I35" s="109">
        <v>568</v>
      </c>
      <c r="J35" s="109">
        <v>568</v>
      </c>
      <c r="K35" s="109">
        <v>568</v>
      </c>
      <c r="L35" s="109">
        <v>568</v>
      </c>
      <c r="M35" s="109">
        <v>568</v>
      </c>
      <c r="N35" s="109">
        <v>568</v>
      </c>
      <c r="O35" s="109">
        <v>568</v>
      </c>
      <c r="P35" s="109">
        <v>568</v>
      </c>
      <c r="Q35" s="109">
        <v>568</v>
      </c>
      <c r="R35" s="109">
        <v>568</v>
      </c>
      <c r="S35" s="109">
        <v>568</v>
      </c>
      <c r="T35" s="109">
        <v>568</v>
      </c>
      <c r="U35" s="109">
        <v>568</v>
      </c>
      <c r="V35" s="109">
        <v>568</v>
      </c>
      <c r="W35" s="109">
        <v>568</v>
      </c>
      <c r="X35" s="109">
        <v>568</v>
      </c>
      <c r="Y35" s="109">
        <v>568</v>
      </c>
      <c r="Z35" s="109">
        <v>568</v>
      </c>
      <c r="AA35" s="109">
        <v>568</v>
      </c>
      <c r="AB35" s="109">
        <v>568</v>
      </c>
      <c r="AC35" s="109">
        <v>568</v>
      </c>
    </row>
    <row r="36" spans="2:29" x14ac:dyDescent="0.35">
      <c r="B36" s="6" t="s">
        <v>329</v>
      </c>
      <c r="C36" s="144" t="s">
        <v>1</v>
      </c>
      <c r="D36" s="144">
        <v>3630</v>
      </c>
      <c r="E36" s="109">
        <v>47.915999999999997</v>
      </c>
      <c r="F36" s="109">
        <v>47.915999999999997</v>
      </c>
      <c r="G36" s="109">
        <v>47.915999999999997</v>
      </c>
      <c r="H36" s="109">
        <v>47.915999999999997</v>
      </c>
      <c r="I36" s="109">
        <v>47.915999999999997</v>
      </c>
      <c r="J36" s="109">
        <v>47.915999999999997</v>
      </c>
      <c r="K36" s="109">
        <v>47.915999999999997</v>
      </c>
      <c r="L36" s="109">
        <v>47.915999999999997</v>
      </c>
      <c r="M36" s="109">
        <v>47.915999999999997</v>
      </c>
      <c r="N36" s="109">
        <v>47.915999999999997</v>
      </c>
      <c r="O36" s="109">
        <v>47.915999999999997</v>
      </c>
      <c r="P36" s="109">
        <v>47.915999999999997</v>
      </c>
      <c r="Q36" s="109">
        <v>47.915999999999997</v>
      </c>
      <c r="R36" s="109">
        <v>47.915999999999997</v>
      </c>
      <c r="S36" s="109">
        <v>47.915999999999997</v>
      </c>
      <c r="T36" s="109">
        <v>47.915999999999997</v>
      </c>
      <c r="U36" s="109">
        <v>47.915999999999997</v>
      </c>
      <c r="V36" s="109">
        <v>47.915999999999997</v>
      </c>
      <c r="W36" s="109">
        <v>47.915999999999997</v>
      </c>
      <c r="X36" s="109">
        <v>47.915999999999997</v>
      </c>
      <c r="Y36" s="109">
        <v>47.915999999999997</v>
      </c>
      <c r="Z36" s="109">
        <v>47.915999999999997</v>
      </c>
      <c r="AA36" s="109">
        <v>47.915999999999997</v>
      </c>
      <c r="AB36" s="109">
        <v>47.915999999999997</v>
      </c>
      <c r="AC36" s="109">
        <v>47.915999999999997</v>
      </c>
    </row>
    <row r="37" spans="2:29" x14ac:dyDescent="0.35">
      <c r="B37" s="6" t="s">
        <v>330</v>
      </c>
      <c r="C37" s="144" t="s">
        <v>2</v>
      </c>
      <c r="D37" s="144">
        <v>3000</v>
      </c>
      <c r="E37" s="109">
        <v>483</v>
      </c>
      <c r="F37" s="109">
        <v>483</v>
      </c>
      <c r="G37" s="109">
        <v>483</v>
      </c>
      <c r="H37" s="109">
        <v>483</v>
      </c>
      <c r="I37" s="109">
        <v>483</v>
      </c>
      <c r="J37" s="109">
        <v>483</v>
      </c>
      <c r="K37" s="109">
        <v>483</v>
      </c>
      <c r="L37" s="109">
        <v>483</v>
      </c>
      <c r="M37" s="109">
        <v>483</v>
      </c>
      <c r="N37" s="109">
        <v>483</v>
      </c>
      <c r="O37" s="109">
        <v>483</v>
      </c>
      <c r="P37" s="109">
        <v>483</v>
      </c>
      <c r="Q37" s="109">
        <v>483</v>
      </c>
      <c r="R37" s="109">
        <v>483</v>
      </c>
      <c r="S37" s="109">
        <v>483</v>
      </c>
      <c r="T37" s="109">
        <v>483</v>
      </c>
      <c r="U37" s="109">
        <v>483</v>
      </c>
      <c r="V37" s="109">
        <v>483</v>
      </c>
      <c r="W37" s="109">
        <v>483</v>
      </c>
      <c r="X37" s="109">
        <v>483</v>
      </c>
      <c r="Y37" s="109">
        <v>483</v>
      </c>
      <c r="Z37" s="109">
        <v>483</v>
      </c>
      <c r="AA37" s="109">
        <v>483</v>
      </c>
      <c r="AB37" s="109">
        <v>483</v>
      </c>
      <c r="AC37" s="109">
        <v>483</v>
      </c>
    </row>
    <row r="38" spans="2:29" x14ac:dyDescent="0.35">
      <c r="B38" s="6" t="s">
        <v>331</v>
      </c>
      <c r="C38" s="144" t="s">
        <v>1</v>
      </c>
      <c r="D38" s="144">
        <v>3400</v>
      </c>
      <c r="E38" s="109">
        <v>70.38</v>
      </c>
      <c r="F38" s="109">
        <v>70.38</v>
      </c>
      <c r="G38" s="109">
        <v>70.38</v>
      </c>
      <c r="H38" s="109">
        <v>70.38</v>
      </c>
      <c r="I38" s="109">
        <v>70.38</v>
      </c>
      <c r="J38" s="109">
        <v>70.38</v>
      </c>
      <c r="K38" s="109">
        <v>70.38</v>
      </c>
      <c r="L38" s="109">
        <v>70.38</v>
      </c>
      <c r="M38" s="109">
        <v>70.38</v>
      </c>
      <c r="N38" s="109">
        <v>70.38</v>
      </c>
      <c r="O38" s="109">
        <v>70.38</v>
      </c>
      <c r="P38" s="109">
        <v>70.38</v>
      </c>
      <c r="Q38" s="109">
        <v>70.38</v>
      </c>
      <c r="R38" s="109">
        <v>70.38</v>
      </c>
      <c r="S38" s="109">
        <v>70.38</v>
      </c>
      <c r="T38" s="109">
        <v>70.38</v>
      </c>
      <c r="U38" s="109">
        <v>70.38</v>
      </c>
      <c r="V38" s="109">
        <v>70.38</v>
      </c>
      <c r="W38" s="109">
        <v>70.38</v>
      </c>
      <c r="X38" s="109">
        <v>70.38</v>
      </c>
      <c r="Y38" s="109">
        <v>70.38</v>
      </c>
      <c r="Z38" s="109">
        <v>70.38</v>
      </c>
      <c r="AA38" s="109">
        <v>70.38</v>
      </c>
      <c r="AB38" s="109">
        <v>70.38</v>
      </c>
      <c r="AC38" s="109">
        <v>70.38</v>
      </c>
    </row>
    <row r="39" spans="2:29" x14ac:dyDescent="0.35">
      <c r="B39" s="6" t="s">
        <v>332</v>
      </c>
      <c r="C39" s="144" t="s">
        <v>1</v>
      </c>
      <c r="D39" s="144">
        <v>2450</v>
      </c>
      <c r="E39" s="109">
        <v>5.6349999999999998</v>
      </c>
      <c r="F39" s="109">
        <v>5.6349999999999998</v>
      </c>
      <c r="G39" s="109">
        <v>5.6349999999999998</v>
      </c>
      <c r="H39" s="109">
        <v>5.6349999999999998</v>
      </c>
      <c r="I39" s="109">
        <v>5.6349999999999998</v>
      </c>
      <c r="J39" s="109">
        <v>5.6349999999999998</v>
      </c>
      <c r="K39" s="109">
        <v>5.6349999999999998</v>
      </c>
      <c r="L39" s="109">
        <v>5.6349999999999998</v>
      </c>
      <c r="M39" s="109">
        <v>5.6349999999999998</v>
      </c>
      <c r="N39" s="109">
        <v>5.6349999999999998</v>
      </c>
      <c r="O39" s="109">
        <v>5.6349999999999998</v>
      </c>
      <c r="P39" s="109">
        <v>5.6349999999999998</v>
      </c>
      <c r="Q39" s="109">
        <v>5.6349999999999998</v>
      </c>
      <c r="R39" s="109">
        <v>5.6349999999999998</v>
      </c>
      <c r="S39" s="109">
        <v>5.6349999999999998</v>
      </c>
      <c r="T39" s="109">
        <v>5.6349999999999998</v>
      </c>
      <c r="U39" s="109">
        <v>5.6349999999999998</v>
      </c>
      <c r="V39" s="109">
        <v>5.6349999999999998</v>
      </c>
      <c r="W39" s="109">
        <v>5.6349999999999998</v>
      </c>
      <c r="X39" s="109">
        <v>5.6349999999999998</v>
      </c>
      <c r="Y39" s="109">
        <v>5.6349999999999998</v>
      </c>
      <c r="Z39" s="109">
        <v>5.6349999999999998</v>
      </c>
      <c r="AA39" s="109">
        <v>5.6349999999999998</v>
      </c>
      <c r="AB39" s="109">
        <v>5.6349999999999998</v>
      </c>
      <c r="AC39" s="109">
        <v>5.6349999999999998</v>
      </c>
    </row>
    <row r="40" spans="2:29" x14ac:dyDescent="0.35">
      <c r="B40" s="6" t="s">
        <v>333</v>
      </c>
      <c r="C40" s="144" t="s">
        <v>1</v>
      </c>
      <c r="D40" s="144">
        <v>4000</v>
      </c>
      <c r="E40" s="109">
        <v>837.2</v>
      </c>
      <c r="F40" s="109">
        <v>837.2</v>
      </c>
      <c r="G40" s="109">
        <v>837.2</v>
      </c>
      <c r="H40" s="109">
        <v>837.2</v>
      </c>
      <c r="I40" s="109">
        <v>837.2</v>
      </c>
      <c r="J40" s="109">
        <v>837.2</v>
      </c>
      <c r="K40" s="109">
        <v>837.2</v>
      </c>
      <c r="L40" s="109">
        <v>837.2</v>
      </c>
      <c r="M40" s="109">
        <v>837.2</v>
      </c>
      <c r="N40" s="109">
        <v>837.2</v>
      </c>
      <c r="O40" s="109">
        <v>837.2</v>
      </c>
      <c r="P40" s="109">
        <v>837.2</v>
      </c>
      <c r="Q40" s="109">
        <v>837.2</v>
      </c>
      <c r="R40" s="109">
        <v>837.2</v>
      </c>
      <c r="S40" s="109">
        <v>837.2</v>
      </c>
      <c r="T40" s="109">
        <v>837.2</v>
      </c>
      <c r="U40" s="109">
        <v>837.2</v>
      </c>
      <c r="V40" s="109">
        <v>837.2</v>
      </c>
      <c r="W40" s="109">
        <v>837.2</v>
      </c>
      <c r="X40" s="109">
        <v>837.2</v>
      </c>
      <c r="Y40" s="109">
        <v>837.2</v>
      </c>
      <c r="Z40" s="109">
        <v>837.2</v>
      </c>
      <c r="AA40" s="109">
        <v>837.2</v>
      </c>
      <c r="AB40" s="109">
        <v>837.2</v>
      </c>
      <c r="AC40" s="109">
        <v>837.2</v>
      </c>
    </row>
    <row r="41" spans="2:29" x14ac:dyDescent="0.35">
      <c r="B41" s="6" t="s">
        <v>334</v>
      </c>
      <c r="C41" s="144" t="s">
        <v>2</v>
      </c>
      <c r="D41" s="144">
        <v>3250</v>
      </c>
      <c r="E41" s="109">
        <v>23.4</v>
      </c>
      <c r="F41" s="109">
        <v>23.4</v>
      </c>
      <c r="G41" s="109">
        <v>23.4</v>
      </c>
      <c r="H41" s="109">
        <v>23.4</v>
      </c>
      <c r="I41" s="109">
        <v>23.4</v>
      </c>
      <c r="J41" s="109">
        <v>23.4</v>
      </c>
      <c r="K41" s="109">
        <v>23.4</v>
      </c>
      <c r="L41" s="109">
        <v>23.4</v>
      </c>
      <c r="M41" s="109">
        <v>23.4</v>
      </c>
      <c r="N41" s="109">
        <v>23.4</v>
      </c>
      <c r="O41" s="109">
        <v>23.4</v>
      </c>
      <c r="P41" s="109">
        <v>23.4</v>
      </c>
      <c r="Q41" s="109">
        <v>23.4</v>
      </c>
      <c r="R41" s="109">
        <v>23.4</v>
      </c>
      <c r="S41" s="109">
        <v>23.4</v>
      </c>
      <c r="T41" s="109">
        <v>23.4</v>
      </c>
      <c r="U41" s="109">
        <v>23.4</v>
      </c>
      <c r="V41" s="109">
        <v>23.4</v>
      </c>
      <c r="W41" s="109">
        <v>23.4</v>
      </c>
      <c r="X41" s="109">
        <v>23.4</v>
      </c>
      <c r="Y41" s="109">
        <v>23.4</v>
      </c>
      <c r="Z41" s="109">
        <v>23.4</v>
      </c>
      <c r="AA41" s="109">
        <v>23.4</v>
      </c>
      <c r="AB41" s="109">
        <v>23.4</v>
      </c>
      <c r="AC41" s="109">
        <v>23.4</v>
      </c>
    </row>
    <row r="42" spans="2:29" x14ac:dyDescent="0.35">
      <c r="B42" s="6" t="s">
        <v>335</v>
      </c>
      <c r="C42" s="144" t="s">
        <v>2</v>
      </c>
      <c r="D42" s="144">
        <v>3450</v>
      </c>
      <c r="E42" s="109">
        <v>12.42</v>
      </c>
      <c r="F42" s="109">
        <v>12.42</v>
      </c>
      <c r="G42" s="109">
        <v>12.42</v>
      </c>
      <c r="H42" s="109">
        <v>12.42</v>
      </c>
      <c r="I42" s="109">
        <v>12.42</v>
      </c>
      <c r="J42" s="109">
        <v>12.42</v>
      </c>
      <c r="K42" s="109">
        <v>12.42</v>
      </c>
      <c r="L42" s="109">
        <v>12.42</v>
      </c>
      <c r="M42" s="109">
        <v>12.42</v>
      </c>
      <c r="N42" s="109">
        <v>12.42</v>
      </c>
      <c r="O42" s="109">
        <v>12.42</v>
      </c>
      <c r="P42" s="109">
        <v>12.42</v>
      </c>
      <c r="Q42" s="109">
        <v>12.42</v>
      </c>
      <c r="R42" s="109">
        <v>12.42</v>
      </c>
      <c r="S42" s="109">
        <v>12.42</v>
      </c>
      <c r="T42" s="109">
        <v>12.42</v>
      </c>
      <c r="U42" s="109">
        <v>12.42</v>
      </c>
      <c r="V42" s="109">
        <v>12.42</v>
      </c>
      <c r="W42" s="109">
        <v>12.42</v>
      </c>
      <c r="X42" s="109">
        <v>12.42</v>
      </c>
      <c r="Y42" s="109">
        <v>12.42</v>
      </c>
      <c r="Z42" s="109">
        <v>12.42</v>
      </c>
      <c r="AA42" s="109">
        <v>12.42</v>
      </c>
      <c r="AB42" s="109">
        <v>12.42</v>
      </c>
      <c r="AC42" s="109">
        <v>12.42</v>
      </c>
    </row>
    <row r="43" spans="2:29" x14ac:dyDescent="0.35">
      <c r="B43" s="6" t="s">
        <v>336</v>
      </c>
      <c r="C43" s="144" t="s">
        <v>1</v>
      </c>
      <c r="D43" s="144">
        <v>2600</v>
      </c>
      <c r="E43" s="109">
        <v>54.6</v>
      </c>
      <c r="F43" s="109">
        <v>54.6</v>
      </c>
      <c r="G43" s="109">
        <v>54.6</v>
      </c>
      <c r="H43" s="109">
        <v>54.6</v>
      </c>
      <c r="I43" s="109">
        <v>54.6</v>
      </c>
      <c r="J43" s="109">
        <v>54.6</v>
      </c>
      <c r="K43" s="109">
        <v>54.6</v>
      </c>
      <c r="L43" s="109">
        <v>54.6</v>
      </c>
      <c r="M43" s="109">
        <v>54.6</v>
      </c>
      <c r="N43" s="109">
        <v>54.6</v>
      </c>
      <c r="O43" s="109">
        <v>54.6</v>
      </c>
      <c r="P43" s="109">
        <v>54.6</v>
      </c>
      <c r="Q43" s="109">
        <v>54.6</v>
      </c>
      <c r="R43" s="109">
        <v>54.6</v>
      </c>
      <c r="S43" s="109">
        <v>54.6</v>
      </c>
      <c r="T43" s="109">
        <v>54.6</v>
      </c>
      <c r="U43" s="109">
        <v>54.6</v>
      </c>
      <c r="V43" s="109">
        <v>54.6</v>
      </c>
      <c r="W43" s="109">
        <v>54.6</v>
      </c>
      <c r="X43" s="109">
        <v>54.6</v>
      </c>
      <c r="Y43" s="109">
        <v>54.6</v>
      </c>
      <c r="Z43" s="109">
        <v>54.6</v>
      </c>
      <c r="AA43" s="109">
        <v>54.6</v>
      </c>
      <c r="AB43" s="109">
        <v>54.6</v>
      </c>
      <c r="AC43" s="109">
        <v>54.6</v>
      </c>
    </row>
    <row r="44" spans="2:29" x14ac:dyDescent="0.35">
      <c r="B44" s="6" t="s">
        <v>337</v>
      </c>
      <c r="C44" s="144" t="s">
        <v>2</v>
      </c>
      <c r="D44" s="144">
        <v>3650</v>
      </c>
      <c r="E44" s="109">
        <v>755.55</v>
      </c>
      <c r="F44" s="109">
        <v>755.55</v>
      </c>
      <c r="G44" s="109">
        <v>755.55</v>
      </c>
      <c r="H44" s="109">
        <v>755.55</v>
      </c>
      <c r="I44" s="109">
        <v>755.55</v>
      </c>
      <c r="J44" s="109">
        <v>755.55</v>
      </c>
      <c r="K44" s="109">
        <v>755.55</v>
      </c>
      <c r="L44" s="109">
        <v>755.55</v>
      </c>
      <c r="M44" s="109">
        <v>755.55</v>
      </c>
      <c r="N44" s="109">
        <v>755.55</v>
      </c>
      <c r="O44" s="109">
        <v>755.55</v>
      </c>
      <c r="P44" s="109">
        <v>755.55</v>
      </c>
      <c r="Q44" s="109">
        <v>755.55</v>
      </c>
      <c r="R44" s="109">
        <v>755.55</v>
      </c>
      <c r="S44" s="109">
        <v>755.55</v>
      </c>
      <c r="T44" s="109">
        <v>755.55</v>
      </c>
      <c r="U44" s="109">
        <v>755.55</v>
      </c>
      <c r="V44" s="109">
        <v>755.55</v>
      </c>
      <c r="W44" s="109">
        <v>755.55</v>
      </c>
      <c r="X44" s="109">
        <v>755.55</v>
      </c>
      <c r="Y44" s="109">
        <v>755.55</v>
      </c>
      <c r="Z44" s="109">
        <v>755.55</v>
      </c>
      <c r="AA44" s="109">
        <v>755.55</v>
      </c>
      <c r="AB44" s="109">
        <v>755.55</v>
      </c>
      <c r="AC44" s="109">
        <v>755.55</v>
      </c>
    </row>
    <row r="45" spans="2:29" x14ac:dyDescent="0.35">
      <c r="B45" s="6" t="s">
        <v>338</v>
      </c>
      <c r="C45" s="144" t="s">
        <v>1</v>
      </c>
      <c r="D45" s="144">
        <v>4250</v>
      </c>
      <c r="E45" s="109">
        <v>214.2</v>
      </c>
      <c r="F45" s="109">
        <v>214.2</v>
      </c>
      <c r="G45" s="109">
        <v>214.2</v>
      </c>
      <c r="H45" s="109">
        <v>214.2</v>
      </c>
      <c r="I45" s="109">
        <v>214.2</v>
      </c>
      <c r="J45" s="109">
        <v>214.2</v>
      </c>
      <c r="K45" s="109">
        <v>214.2</v>
      </c>
      <c r="L45" s="109">
        <v>214.2</v>
      </c>
      <c r="M45" s="109">
        <v>214.2</v>
      </c>
      <c r="N45" s="109">
        <v>214.2</v>
      </c>
      <c r="O45" s="109">
        <v>214.2</v>
      </c>
      <c r="P45" s="109">
        <v>214.2</v>
      </c>
      <c r="Q45" s="109">
        <v>214.2</v>
      </c>
      <c r="R45" s="109">
        <v>214.2</v>
      </c>
      <c r="S45" s="109">
        <v>214.2</v>
      </c>
      <c r="T45" s="109">
        <v>214.2</v>
      </c>
      <c r="U45" s="109">
        <v>214.2</v>
      </c>
      <c r="V45" s="109">
        <v>214.2</v>
      </c>
      <c r="W45" s="109">
        <v>214.2</v>
      </c>
      <c r="X45" s="109">
        <v>214.2</v>
      </c>
      <c r="Y45" s="109">
        <v>214.2</v>
      </c>
      <c r="Z45" s="109">
        <v>214.2</v>
      </c>
      <c r="AA45" s="109">
        <v>214.2</v>
      </c>
      <c r="AB45" s="109">
        <v>214.2</v>
      </c>
      <c r="AC45" s="109">
        <v>214.2</v>
      </c>
    </row>
    <row r="46" spans="2:29" x14ac:dyDescent="0.35">
      <c r="B46" s="6" t="s">
        <v>373</v>
      </c>
      <c r="C46" s="144" t="s">
        <v>1</v>
      </c>
      <c r="D46" s="144">
        <v>4250</v>
      </c>
      <c r="E46" s="109">
        <v>1484.1</v>
      </c>
      <c r="F46" s="109">
        <v>1484.1</v>
      </c>
      <c r="G46" s="109">
        <v>1484.1</v>
      </c>
      <c r="H46" s="109">
        <v>1484.1</v>
      </c>
      <c r="I46" s="109">
        <v>1484.1</v>
      </c>
      <c r="J46" s="109">
        <v>1484.1</v>
      </c>
      <c r="K46" s="109">
        <v>1484.1</v>
      </c>
      <c r="L46" s="109">
        <v>1484.1</v>
      </c>
      <c r="M46" s="109">
        <v>1484.1</v>
      </c>
      <c r="N46" s="109">
        <v>1484.1</v>
      </c>
      <c r="O46" s="109">
        <v>1484.1</v>
      </c>
      <c r="P46" s="109">
        <v>1484.1</v>
      </c>
      <c r="Q46" s="109">
        <v>1484.1</v>
      </c>
      <c r="R46" s="109">
        <v>1484.1</v>
      </c>
      <c r="S46" s="109">
        <v>1484.1</v>
      </c>
      <c r="T46" s="109">
        <v>1484.1</v>
      </c>
      <c r="U46" s="109">
        <v>1484.1</v>
      </c>
      <c r="V46" s="109">
        <v>1484.1</v>
      </c>
      <c r="W46" s="109">
        <v>1484.1</v>
      </c>
      <c r="X46" s="109">
        <v>1484.1</v>
      </c>
      <c r="Y46" s="109">
        <v>1484.1</v>
      </c>
      <c r="Z46" s="109">
        <v>1484.1</v>
      </c>
      <c r="AA46" s="109">
        <v>1484.1</v>
      </c>
      <c r="AB46" s="109">
        <v>1484.1</v>
      </c>
      <c r="AC46" s="109">
        <v>1484.1</v>
      </c>
    </row>
    <row r="47" spans="2:29" x14ac:dyDescent="0.35">
      <c r="B47" s="6" t="s">
        <v>339</v>
      </c>
      <c r="C47" s="144" t="s">
        <v>1</v>
      </c>
      <c r="D47" s="144">
        <v>3950</v>
      </c>
      <c r="E47" s="109">
        <v>9.48</v>
      </c>
      <c r="F47" s="109">
        <v>9.48</v>
      </c>
      <c r="G47" s="109">
        <v>9.48</v>
      </c>
      <c r="H47" s="109">
        <v>9.48</v>
      </c>
      <c r="I47" s="109">
        <v>9.48</v>
      </c>
      <c r="J47" s="109">
        <v>9.48</v>
      </c>
      <c r="K47" s="109">
        <v>9.48</v>
      </c>
      <c r="L47" s="109">
        <v>9.48</v>
      </c>
      <c r="M47" s="109">
        <v>9.48</v>
      </c>
      <c r="N47" s="109">
        <v>9.48</v>
      </c>
      <c r="O47" s="109">
        <v>9.48</v>
      </c>
      <c r="P47" s="109">
        <v>9.48</v>
      </c>
      <c r="Q47" s="109">
        <v>9.48</v>
      </c>
      <c r="R47" s="109">
        <v>9.48</v>
      </c>
      <c r="S47" s="109">
        <v>9.48</v>
      </c>
      <c r="T47" s="109">
        <v>9.48</v>
      </c>
      <c r="U47" s="109">
        <v>9.48</v>
      </c>
      <c r="V47" s="109">
        <v>9.48</v>
      </c>
      <c r="W47" s="109">
        <v>9.48</v>
      </c>
      <c r="X47" s="109">
        <v>9.48</v>
      </c>
      <c r="Y47" s="109">
        <v>9.48</v>
      </c>
      <c r="Z47" s="109">
        <v>9.48</v>
      </c>
      <c r="AA47" s="109">
        <v>9.48</v>
      </c>
      <c r="AB47" s="109">
        <v>9.48</v>
      </c>
      <c r="AC47" s="109">
        <v>9.48</v>
      </c>
    </row>
    <row r="48" spans="2:29" x14ac:dyDescent="0.35">
      <c r="B48" s="6" t="s">
        <v>340</v>
      </c>
      <c r="C48" s="144" t="s">
        <v>1</v>
      </c>
      <c r="D48" s="144">
        <v>4100</v>
      </c>
      <c r="E48" s="109">
        <v>114.8</v>
      </c>
      <c r="F48" s="109">
        <v>114.8</v>
      </c>
      <c r="G48" s="109">
        <v>114.8</v>
      </c>
      <c r="H48" s="109">
        <v>114.8</v>
      </c>
      <c r="I48" s="109">
        <v>114.8</v>
      </c>
      <c r="J48" s="109">
        <v>114.8</v>
      </c>
      <c r="K48" s="109">
        <v>114.8</v>
      </c>
      <c r="L48" s="109">
        <v>114.8</v>
      </c>
      <c r="M48" s="109">
        <v>114.8</v>
      </c>
      <c r="N48" s="109">
        <v>114.8</v>
      </c>
      <c r="O48" s="109">
        <v>114.8</v>
      </c>
      <c r="P48" s="109">
        <v>114.8</v>
      </c>
      <c r="Q48" s="109">
        <v>114.8</v>
      </c>
      <c r="R48" s="109">
        <v>114.8</v>
      </c>
      <c r="S48" s="109">
        <v>114.8</v>
      </c>
      <c r="T48" s="109">
        <v>114.8</v>
      </c>
      <c r="U48" s="109">
        <v>114.8</v>
      </c>
      <c r="V48" s="109">
        <v>114.8</v>
      </c>
      <c r="W48" s="109">
        <v>114.8</v>
      </c>
      <c r="X48" s="109">
        <v>114.8</v>
      </c>
      <c r="Y48" s="109">
        <v>114.8</v>
      </c>
      <c r="Z48" s="109">
        <v>114.8</v>
      </c>
      <c r="AA48" s="109">
        <v>114.8</v>
      </c>
      <c r="AB48" s="109">
        <v>114.8</v>
      </c>
      <c r="AC48" s="109">
        <v>114.8</v>
      </c>
    </row>
    <row r="49" spans="1:29" x14ac:dyDescent="0.35">
      <c r="B49" s="6" t="s">
        <v>341</v>
      </c>
      <c r="C49" s="144" t="s">
        <v>1</v>
      </c>
      <c r="D49" s="144">
        <v>4350</v>
      </c>
      <c r="E49" s="109">
        <v>1769.145</v>
      </c>
      <c r="F49" s="109">
        <v>1769.145</v>
      </c>
      <c r="G49" s="109">
        <v>1769.145</v>
      </c>
      <c r="H49" s="109">
        <v>1769.145</v>
      </c>
      <c r="I49" s="109">
        <v>1769.145</v>
      </c>
      <c r="J49" s="109">
        <v>1769.145</v>
      </c>
      <c r="K49" s="109">
        <v>1769.145</v>
      </c>
      <c r="L49" s="109">
        <v>1769.145</v>
      </c>
      <c r="M49" s="109">
        <v>1769.145</v>
      </c>
      <c r="N49" s="109">
        <v>1769.145</v>
      </c>
      <c r="O49" s="109">
        <v>1769.145</v>
      </c>
      <c r="P49" s="109">
        <v>1769.145</v>
      </c>
      <c r="Q49" s="109">
        <v>1769.145</v>
      </c>
      <c r="R49" s="109">
        <v>1769.145</v>
      </c>
      <c r="S49" s="109">
        <v>1769.145</v>
      </c>
      <c r="T49" s="109">
        <v>1769.145</v>
      </c>
      <c r="U49" s="109">
        <v>1769.145</v>
      </c>
      <c r="V49" s="109">
        <v>1769.145</v>
      </c>
      <c r="W49" s="109">
        <v>1769.145</v>
      </c>
      <c r="X49" s="109">
        <v>1769.145</v>
      </c>
      <c r="Y49" s="109">
        <v>1769.145</v>
      </c>
      <c r="Z49" s="109">
        <v>1769.145</v>
      </c>
      <c r="AA49" s="109">
        <v>1769.145</v>
      </c>
      <c r="AB49" s="109">
        <v>1769.145</v>
      </c>
      <c r="AC49" s="109">
        <v>1769.145</v>
      </c>
    </row>
    <row r="50" spans="1:29" x14ac:dyDescent="0.35">
      <c r="B50" s="6" t="s">
        <v>174</v>
      </c>
      <c r="C50" s="144" t="s">
        <v>2</v>
      </c>
      <c r="D50" s="144">
        <v>3950</v>
      </c>
      <c r="E50" s="109">
        <v>2388.96</v>
      </c>
      <c r="F50" s="109">
        <v>2388.96</v>
      </c>
      <c r="G50" s="109">
        <v>2388.96</v>
      </c>
      <c r="H50" s="109">
        <v>2388.96</v>
      </c>
      <c r="I50" s="109">
        <v>2388.96</v>
      </c>
      <c r="J50" s="109">
        <v>2388.96</v>
      </c>
      <c r="K50" s="109">
        <v>2388.96</v>
      </c>
      <c r="L50" s="109">
        <v>2388.96</v>
      </c>
      <c r="M50" s="109">
        <v>2388.96</v>
      </c>
      <c r="N50" s="109">
        <v>2388.96</v>
      </c>
      <c r="O50" s="109">
        <v>2388.96</v>
      </c>
      <c r="P50" s="109">
        <v>2388.96</v>
      </c>
      <c r="Q50" s="109">
        <v>2388.96</v>
      </c>
      <c r="R50" s="109">
        <v>2388.96</v>
      </c>
      <c r="S50" s="109">
        <v>2388.96</v>
      </c>
      <c r="T50" s="109">
        <v>2388.96</v>
      </c>
      <c r="U50" s="109">
        <v>2388.96</v>
      </c>
      <c r="V50" s="109">
        <v>2388.96</v>
      </c>
      <c r="W50" s="109">
        <v>2388.96</v>
      </c>
      <c r="X50" s="109">
        <v>2388.96</v>
      </c>
      <c r="Y50" s="109">
        <v>2388.96</v>
      </c>
      <c r="Z50" s="109">
        <v>2388.96</v>
      </c>
      <c r="AA50" s="109">
        <v>2388.96</v>
      </c>
      <c r="AB50" s="109">
        <v>2388.96</v>
      </c>
      <c r="AC50" s="109">
        <v>2388.96</v>
      </c>
    </row>
    <row r="51" spans="1:29" x14ac:dyDescent="0.35">
      <c r="B51" s="3" t="s">
        <v>347</v>
      </c>
      <c r="C51" s="144" t="s">
        <v>1</v>
      </c>
      <c r="D51" s="144">
        <v>4600</v>
      </c>
      <c r="E51" s="144">
        <v>772.8</v>
      </c>
      <c r="F51" s="144">
        <v>772.8</v>
      </c>
      <c r="G51" s="144">
        <v>772.8</v>
      </c>
      <c r="H51" s="144">
        <v>772.8</v>
      </c>
      <c r="I51" s="144">
        <v>772.8</v>
      </c>
      <c r="J51" s="144">
        <v>772.8</v>
      </c>
      <c r="K51" s="144">
        <v>772.8</v>
      </c>
      <c r="L51" s="144">
        <v>772.8</v>
      </c>
      <c r="M51" s="144">
        <v>772.8</v>
      </c>
      <c r="N51" s="144">
        <v>772.8</v>
      </c>
      <c r="O51" s="144">
        <v>772.8</v>
      </c>
      <c r="P51" s="144">
        <v>772.8</v>
      </c>
      <c r="Q51" s="144">
        <v>772.8</v>
      </c>
      <c r="R51" s="144">
        <v>772.8</v>
      </c>
      <c r="S51" s="144">
        <v>772.8</v>
      </c>
      <c r="T51" s="144">
        <v>772.8</v>
      </c>
      <c r="U51" s="144">
        <v>772.8</v>
      </c>
      <c r="V51" s="144">
        <v>772.8</v>
      </c>
      <c r="W51" s="144">
        <v>772.8</v>
      </c>
      <c r="X51" s="144">
        <v>772.8</v>
      </c>
      <c r="Y51" s="144">
        <v>772.8</v>
      </c>
      <c r="Z51" s="144">
        <v>772.8</v>
      </c>
      <c r="AA51" s="144">
        <v>772.8</v>
      </c>
      <c r="AB51" s="144">
        <v>772.8</v>
      </c>
      <c r="AC51" s="144">
        <v>772.8</v>
      </c>
    </row>
    <row r="52" spans="1:29" x14ac:dyDescent="0.35">
      <c r="B52" s="3" t="s">
        <v>348</v>
      </c>
      <c r="C52" s="144" t="s">
        <v>1</v>
      </c>
      <c r="D52" s="144">
        <v>4650</v>
      </c>
      <c r="E52" s="144">
        <v>820.26</v>
      </c>
      <c r="F52" s="144">
        <v>820.26</v>
      </c>
      <c r="G52" s="144">
        <v>820.26</v>
      </c>
      <c r="H52" s="144">
        <v>820.26</v>
      </c>
      <c r="I52" s="144">
        <v>820.26</v>
      </c>
      <c r="J52" s="144">
        <v>820.26</v>
      </c>
      <c r="K52" s="144">
        <v>820.26</v>
      </c>
      <c r="L52" s="144">
        <v>820.26</v>
      </c>
      <c r="M52" s="144">
        <v>820.26</v>
      </c>
      <c r="N52" s="144">
        <v>820.26</v>
      </c>
      <c r="O52" s="144">
        <v>820.26</v>
      </c>
      <c r="P52" s="144">
        <v>820.26</v>
      </c>
      <c r="Q52" s="144">
        <v>820.26</v>
      </c>
      <c r="R52" s="144">
        <v>820.26</v>
      </c>
      <c r="S52" s="144">
        <v>820.26</v>
      </c>
      <c r="T52" s="144">
        <v>820.26</v>
      </c>
      <c r="U52" s="144">
        <v>820.26</v>
      </c>
      <c r="V52" s="144">
        <v>820.26</v>
      </c>
      <c r="W52" s="144">
        <v>820.26</v>
      </c>
      <c r="X52" s="144">
        <v>820.26</v>
      </c>
      <c r="Y52" s="144">
        <v>820.26</v>
      </c>
      <c r="Z52" s="144">
        <v>820.26</v>
      </c>
      <c r="AA52" s="144">
        <v>820.26</v>
      </c>
      <c r="AB52" s="144">
        <v>820.26</v>
      </c>
      <c r="AC52" s="144">
        <v>820.26</v>
      </c>
    </row>
    <row r="53" spans="1:29" x14ac:dyDescent="0.35">
      <c r="B53" s="228" t="s">
        <v>58</v>
      </c>
      <c r="C53" s="229" t="s">
        <v>2</v>
      </c>
      <c r="D53" s="144"/>
      <c r="E53" s="108">
        <v>3745.33</v>
      </c>
      <c r="F53" s="108">
        <v>3745.33</v>
      </c>
      <c r="G53" s="108">
        <v>3745.33</v>
      </c>
      <c r="H53" s="108">
        <v>3745.33</v>
      </c>
      <c r="I53" s="108">
        <v>3745.33</v>
      </c>
      <c r="J53" s="108">
        <v>3745.33</v>
      </c>
      <c r="K53" s="108">
        <v>3745.33</v>
      </c>
      <c r="L53" s="108">
        <v>3745.33</v>
      </c>
      <c r="M53" s="108">
        <v>3745.33</v>
      </c>
      <c r="N53" s="108">
        <v>3745.33</v>
      </c>
      <c r="O53" s="108">
        <v>3745.33</v>
      </c>
      <c r="P53" s="108">
        <v>3745.33</v>
      </c>
      <c r="Q53" s="108">
        <v>3745.33</v>
      </c>
      <c r="R53" s="108">
        <v>3745.33</v>
      </c>
      <c r="S53" s="108">
        <v>3745.33</v>
      </c>
      <c r="T53" s="108">
        <v>3745.33</v>
      </c>
      <c r="U53" s="108">
        <v>3745.33</v>
      </c>
      <c r="V53" s="108">
        <v>3745.33</v>
      </c>
      <c r="W53" s="108">
        <v>3745.33</v>
      </c>
      <c r="X53" s="108">
        <v>3745.33</v>
      </c>
      <c r="Y53" s="108">
        <v>3745.33</v>
      </c>
      <c r="Z53" s="108">
        <v>3745.33</v>
      </c>
      <c r="AA53" s="108">
        <v>3745.33</v>
      </c>
      <c r="AB53" s="108">
        <v>3745.33</v>
      </c>
      <c r="AC53" s="108">
        <v>3745.33</v>
      </c>
    </row>
    <row r="54" spans="1:29" x14ac:dyDescent="0.35">
      <c r="B54" s="228" t="s">
        <v>57</v>
      </c>
      <c r="C54" s="229" t="s">
        <v>1</v>
      </c>
      <c r="D54" s="144"/>
      <c r="E54" s="108">
        <v>6781.2660000000005</v>
      </c>
      <c r="F54" s="108">
        <v>6781.2660000000005</v>
      </c>
      <c r="G54" s="108">
        <v>6781.2660000000005</v>
      </c>
      <c r="H54" s="108">
        <v>6781.2660000000005</v>
      </c>
      <c r="I54" s="108">
        <v>6781.2660000000005</v>
      </c>
      <c r="J54" s="108">
        <v>6781.2660000000005</v>
      </c>
      <c r="K54" s="108">
        <v>6781.2660000000005</v>
      </c>
      <c r="L54" s="108">
        <v>6781.2660000000005</v>
      </c>
      <c r="M54" s="108">
        <v>6781.2660000000005</v>
      </c>
      <c r="N54" s="108">
        <v>6781.2660000000005</v>
      </c>
      <c r="O54" s="108">
        <v>6781.2660000000005</v>
      </c>
      <c r="P54" s="108">
        <v>6781.2660000000005</v>
      </c>
      <c r="Q54" s="108">
        <v>6781.2660000000005</v>
      </c>
      <c r="R54" s="108">
        <v>6781.2660000000005</v>
      </c>
      <c r="S54" s="108">
        <v>6781.2660000000005</v>
      </c>
      <c r="T54" s="108">
        <v>6781.2660000000005</v>
      </c>
      <c r="U54" s="108">
        <v>6781.2660000000005</v>
      </c>
      <c r="V54" s="108">
        <v>6781.2660000000005</v>
      </c>
      <c r="W54" s="108">
        <v>6781.2660000000005</v>
      </c>
      <c r="X54" s="108">
        <v>6781.2660000000005</v>
      </c>
      <c r="Y54" s="108">
        <v>6781.2660000000005</v>
      </c>
      <c r="Z54" s="108">
        <v>6781.2660000000005</v>
      </c>
      <c r="AA54" s="108">
        <v>6781.2660000000005</v>
      </c>
      <c r="AB54" s="108">
        <v>6781.2660000000005</v>
      </c>
      <c r="AC54" s="108">
        <v>6781.2660000000005</v>
      </c>
    </row>
    <row r="55" spans="1:29" x14ac:dyDescent="0.35">
      <c r="B55" s="228" t="s">
        <v>105</v>
      </c>
      <c r="C55" s="108" t="s">
        <v>361</v>
      </c>
      <c r="D55" s="144"/>
      <c r="E55" s="229">
        <v>10526.596000000001</v>
      </c>
      <c r="F55" s="229">
        <v>10526.596000000001</v>
      </c>
      <c r="G55" s="229">
        <v>10526.596000000001</v>
      </c>
      <c r="H55" s="229">
        <v>10526.596000000001</v>
      </c>
      <c r="I55" s="229">
        <v>10526.596000000001</v>
      </c>
      <c r="J55" s="229">
        <v>10526.596000000001</v>
      </c>
      <c r="K55" s="229">
        <v>10526.596000000001</v>
      </c>
      <c r="L55" s="229">
        <v>10526.596000000001</v>
      </c>
      <c r="M55" s="229">
        <v>10526.596000000001</v>
      </c>
      <c r="N55" s="229">
        <v>10526.596000000001</v>
      </c>
      <c r="O55" s="229">
        <v>10526.596000000001</v>
      </c>
      <c r="P55" s="229">
        <v>10526.596000000001</v>
      </c>
      <c r="Q55" s="229">
        <v>10526.596000000001</v>
      </c>
      <c r="R55" s="229">
        <v>10526.596000000001</v>
      </c>
      <c r="S55" s="229">
        <v>10526.596000000001</v>
      </c>
      <c r="T55" s="229">
        <v>10526.596000000001</v>
      </c>
      <c r="U55" s="229">
        <v>10526.596000000001</v>
      </c>
      <c r="V55" s="229">
        <v>10526.596000000001</v>
      </c>
      <c r="W55" s="229">
        <v>10526.596000000001</v>
      </c>
      <c r="X55" s="229">
        <v>10526.596000000001</v>
      </c>
      <c r="Y55" s="229">
        <v>10526.596000000001</v>
      </c>
      <c r="Z55" s="229">
        <v>10526.596000000001</v>
      </c>
      <c r="AA55" s="229">
        <v>10526.596000000001</v>
      </c>
      <c r="AB55" s="229">
        <v>10526.596000000001</v>
      </c>
      <c r="AC55" s="229">
        <v>10526.596000000001</v>
      </c>
    </row>
    <row r="57" spans="1:29" s="92" customFormat="1" x14ac:dyDescent="0.35">
      <c r="B57" s="92" t="s">
        <v>345</v>
      </c>
    </row>
    <row r="58" spans="1:29" x14ac:dyDescent="0.35">
      <c r="B58" s="24" t="s">
        <v>346</v>
      </c>
    </row>
    <row r="60" spans="1:29" x14ac:dyDescent="0.35">
      <c r="A60" s="123"/>
      <c r="B60" s="43" t="s">
        <v>325</v>
      </c>
      <c r="C60" s="52" t="s">
        <v>342</v>
      </c>
      <c r="D60" s="52" t="s">
        <v>343</v>
      </c>
      <c r="E60" s="52">
        <v>2026</v>
      </c>
      <c r="F60" s="52">
        <v>2027</v>
      </c>
      <c r="G60" s="52">
        <v>2028</v>
      </c>
      <c r="H60" s="52">
        <v>2029</v>
      </c>
      <c r="I60" s="52">
        <v>2030</v>
      </c>
      <c r="J60" s="52">
        <v>2031</v>
      </c>
      <c r="K60" s="52">
        <v>2032</v>
      </c>
      <c r="L60" s="52">
        <v>2033</v>
      </c>
      <c r="M60" s="52">
        <v>2034</v>
      </c>
      <c r="N60" s="52">
        <v>2035</v>
      </c>
      <c r="O60" s="52">
        <v>2036</v>
      </c>
      <c r="P60" s="52">
        <v>2037</v>
      </c>
      <c r="Q60" s="52">
        <v>2038</v>
      </c>
      <c r="R60" s="52">
        <v>2039</v>
      </c>
      <c r="S60" s="52">
        <v>2040</v>
      </c>
      <c r="T60" s="52">
        <v>2041</v>
      </c>
      <c r="U60" s="52">
        <v>2042</v>
      </c>
      <c r="V60" s="52">
        <v>2043</v>
      </c>
      <c r="W60" s="52">
        <v>2044</v>
      </c>
      <c r="X60" s="52">
        <v>2045</v>
      </c>
      <c r="Y60" s="52">
        <v>2046</v>
      </c>
      <c r="Z60" s="52">
        <v>2047</v>
      </c>
      <c r="AA60" s="52">
        <v>2048</v>
      </c>
      <c r="AB60" s="52">
        <v>2049</v>
      </c>
      <c r="AC60" s="52">
        <v>2050</v>
      </c>
    </row>
    <row r="61" spans="1:29" x14ac:dyDescent="0.35">
      <c r="A61" s="123"/>
      <c r="B61" s="3" t="s">
        <v>349</v>
      </c>
      <c r="C61" s="107" t="s">
        <v>1</v>
      </c>
      <c r="D61" s="107">
        <v>4875</v>
      </c>
      <c r="E61" s="107">
        <v>0</v>
      </c>
      <c r="F61" s="107">
        <v>0</v>
      </c>
      <c r="G61" s="107">
        <v>1008</v>
      </c>
      <c r="H61" s="107">
        <v>1008</v>
      </c>
      <c r="I61" s="107">
        <v>1008</v>
      </c>
      <c r="J61" s="107">
        <v>1008</v>
      </c>
      <c r="K61" s="107">
        <v>1008</v>
      </c>
      <c r="L61" s="107">
        <v>1008</v>
      </c>
      <c r="M61" s="107">
        <v>1008</v>
      </c>
      <c r="N61" s="107">
        <v>1008</v>
      </c>
      <c r="O61" s="107">
        <v>1008</v>
      </c>
      <c r="P61" s="107">
        <v>1008</v>
      </c>
      <c r="Q61" s="107">
        <v>1008</v>
      </c>
      <c r="R61" s="107">
        <v>1008</v>
      </c>
      <c r="S61" s="107">
        <v>1008</v>
      </c>
      <c r="T61" s="107">
        <v>1008</v>
      </c>
      <c r="U61" s="107">
        <v>1008</v>
      </c>
      <c r="V61" s="107">
        <v>1008</v>
      </c>
      <c r="W61" s="107">
        <v>1008</v>
      </c>
      <c r="X61" s="107">
        <v>1008</v>
      </c>
      <c r="Y61" s="107">
        <v>1008</v>
      </c>
      <c r="Z61" s="107">
        <v>1008</v>
      </c>
      <c r="AA61" s="107">
        <v>1008</v>
      </c>
      <c r="AB61" s="107">
        <v>1008</v>
      </c>
      <c r="AC61" s="107">
        <v>1008</v>
      </c>
    </row>
    <row r="62" spans="1:29" x14ac:dyDescent="0.35">
      <c r="A62" s="123"/>
      <c r="B62" s="3" t="s">
        <v>332</v>
      </c>
      <c r="C62" s="107" t="s">
        <v>1</v>
      </c>
      <c r="D62" s="107">
        <v>4325</v>
      </c>
      <c r="E62" s="107">
        <v>0</v>
      </c>
      <c r="F62" s="107">
        <v>0</v>
      </c>
      <c r="G62" s="107">
        <v>0</v>
      </c>
      <c r="H62" s="107">
        <v>72</v>
      </c>
      <c r="I62" s="107">
        <v>72</v>
      </c>
      <c r="J62" s="107">
        <v>72</v>
      </c>
      <c r="K62" s="107">
        <v>72</v>
      </c>
      <c r="L62" s="107">
        <v>72</v>
      </c>
      <c r="M62" s="107">
        <v>72</v>
      </c>
      <c r="N62" s="107">
        <v>72</v>
      </c>
      <c r="O62" s="107">
        <v>72</v>
      </c>
      <c r="P62" s="107">
        <v>72</v>
      </c>
      <c r="Q62" s="107">
        <v>72</v>
      </c>
      <c r="R62" s="107">
        <v>72</v>
      </c>
      <c r="S62" s="107">
        <v>72</v>
      </c>
      <c r="T62" s="107">
        <v>72</v>
      </c>
      <c r="U62" s="107">
        <v>72</v>
      </c>
      <c r="V62" s="107">
        <v>72</v>
      </c>
      <c r="W62" s="107">
        <v>72</v>
      </c>
      <c r="X62" s="107">
        <v>72</v>
      </c>
      <c r="Y62" s="107">
        <v>72</v>
      </c>
      <c r="Z62" s="107">
        <v>72</v>
      </c>
      <c r="AA62" s="107">
        <v>72</v>
      </c>
      <c r="AB62" s="107">
        <v>72</v>
      </c>
      <c r="AC62" s="107">
        <v>72</v>
      </c>
    </row>
    <row r="63" spans="1:29" x14ac:dyDescent="0.35">
      <c r="A63" s="123"/>
      <c r="B63" s="3" t="s">
        <v>350</v>
      </c>
      <c r="C63" s="107" t="s">
        <v>2</v>
      </c>
      <c r="D63" s="107">
        <v>4450</v>
      </c>
      <c r="E63" s="107">
        <v>0</v>
      </c>
      <c r="F63" s="107">
        <v>0</v>
      </c>
      <c r="G63" s="107">
        <v>0</v>
      </c>
      <c r="H63" s="107">
        <v>0</v>
      </c>
      <c r="I63" s="107">
        <v>0</v>
      </c>
      <c r="J63" s="107">
        <v>0</v>
      </c>
      <c r="K63" s="107">
        <v>0</v>
      </c>
      <c r="L63" s="107">
        <v>840</v>
      </c>
      <c r="M63" s="107">
        <v>840</v>
      </c>
      <c r="N63" s="107">
        <v>840</v>
      </c>
      <c r="O63" s="107">
        <v>840</v>
      </c>
      <c r="P63" s="107">
        <v>840</v>
      </c>
      <c r="Q63" s="107">
        <v>840</v>
      </c>
      <c r="R63" s="107">
        <v>840</v>
      </c>
      <c r="S63" s="107">
        <v>840</v>
      </c>
      <c r="T63" s="107">
        <v>840</v>
      </c>
      <c r="U63" s="107">
        <v>840</v>
      </c>
      <c r="V63" s="107">
        <v>840</v>
      </c>
      <c r="W63" s="107">
        <v>840</v>
      </c>
      <c r="X63" s="107">
        <v>840</v>
      </c>
      <c r="Y63" s="107">
        <v>840</v>
      </c>
      <c r="Z63" s="107">
        <v>840</v>
      </c>
      <c r="AA63" s="107">
        <v>840</v>
      </c>
      <c r="AB63" s="107">
        <v>840</v>
      </c>
      <c r="AC63" s="107">
        <v>840</v>
      </c>
    </row>
    <row r="64" spans="1:29" x14ac:dyDescent="0.35">
      <c r="A64" s="123"/>
      <c r="B64" s="3" t="s">
        <v>394</v>
      </c>
      <c r="C64" s="107" t="s">
        <v>2</v>
      </c>
      <c r="D64" s="107">
        <v>0</v>
      </c>
      <c r="E64" s="107">
        <v>0</v>
      </c>
      <c r="F64" s="107">
        <v>0</v>
      </c>
      <c r="G64" s="107">
        <v>0</v>
      </c>
      <c r="H64" s="107">
        <v>0</v>
      </c>
      <c r="I64" s="107">
        <v>0</v>
      </c>
      <c r="J64" s="107">
        <v>0</v>
      </c>
      <c r="K64" s="107">
        <v>0</v>
      </c>
      <c r="L64" s="107">
        <v>0</v>
      </c>
      <c r="M64" s="107">
        <v>0</v>
      </c>
      <c r="N64" s="107">
        <v>0</v>
      </c>
      <c r="O64" s="107">
        <v>0</v>
      </c>
      <c r="P64" s="107">
        <v>0</v>
      </c>
      <c r="Q64" s="107">
        <v>0</v>
      </c>
      <c r="R64" s="107">
        <v>0</v>
      </c>
      <c r="S64" s="107">
        <v>0</v>
      </c>
      <c r="T64" s="107">
        <v>0</v>
      </c>
      <c r="U64" s="107">
        <v>0</v>
      </c>
      <c r="V64" s="107">
        <v>0</v>
      </c>
      <c r="W64" s="107">
        <v>0</v>
      </c>
      <c r="X64" s="107">
        <v>0</v>
      </c>
      <c r="Y64" s="107">
        <v>0</v>
      </c>
      <c r="Z64" s="107">
        <v>0</v>
      </c>
      <c r="AA64" s="107">
        <v>0</v>
      </c>
      <c r="AB64" s="107">
        <v>0</v>
      </c>
      <c r="AC64" s="107">
        <v>0</v>
      </c>
    </row>
    <row r="65" spans="1:29" x14ac:dyDescent="0.35">
      <c r="A65" s="123"/>
      <c r="B65" s="3" t="s">
        <v>489</v>
      </c>
      <c r="C65" s="107" t="s">
        <v>1</v>
      </c>
      <c r="D65" s="107">
        <v>4800</v>
      </c>
      <c r="E65" s="107">
        <v>0</v>
      </c>
      <c r="F65" s="107">
        <v>0</v>
      </c>
      <c r="G65" s="107">
        <v>0</v>
      </c>
      <c r="H65" s="107">
        <v>0</v>
      </c>
      <c r="I65" s="107">
        <v>0</v>
      </c>
      <c r="J65" s="107">
        <v>0</v>
      </c>
      <c r="K65" s="107">
        <v>0</v>
      </c>
      <c r="L65" s="107">
        <v>1050</v>
      </c>
      <c r="M65" s="107">
        <v>1050</v>
      </c>
      <c r="N65" s="107">
        <v>1050</v>
      </c>
      <c r="O65" s="107">
        <v>1050</v>
      </c>
      <c r="P65" s="107">
        <v>1050</v>
      </c>
      <c r="Q65" s="107">
        <v>1050</v>
      </c>
      <c r="R65" s="107">
        <v>1050</v>
      </c>
      <c r="S65" s="107">
        <v>1050</v>
      </c>
      <c r="T65" s="107">
        <v>1050</v>
      </c>
      <c r="U65" s="107">
        <v>1050</v>
      </c>
      <c r="V65" s="107">
        <v>1050</v>
      </c>
      <c r="W65" s="107">
        <v>1050</v>
      </c>
      <c r="X65" s="107">
        <v>1050</v>
      </c>
      <c r="Y65" s="107">
        <v>1050</v>
      </c>
      <c r="Z65" s="107">
        <v>1050</v>
      </c>
      <c r="AA65" s="107">
        <v>1050</v>
      </c>
      <c r="AB65" s="107">
        <v>1050</v>
      </c>
      <c r="AC65" s="107">
        <v>1050</v>
      </c>
    </row>
    <row r="66" spans="1:29" x14ac:dyDescent="0.35">
      <c r="A66" s="123"/>
      <c r="B66" s="3" t="s">
        <v>490</v>
      </c>
      <c r="C66" s="107" t="s">
        <v>1</v>
      </c>
      <c r="D66" s="107">
        <v>0</v>
      </c>
      <c r="E66" s="107">
        <v>0</v>
      </c>
      <c r="F66" s="107">
        <v>0</v>
      </c>
      <c r="G66" s="107">
        <v>0</v>
      </c>
      <c r="H66" s="107">
        <v>0</v>
      </c>
      <c r="I66" s="107">
        <v>0</v>
      </c>
      <c r="J66" s="107">
        <v>0</v>
      </c>
      <c r="K66" s="107">
        <v>0</v>
      </c>
      <c r="L66" s="107">
        <v>0</v>
      </c>
      <c r="M66" s="107">
        <v>0</v>
      </c>
      <c r="N66" s="107">
        <v>0</v>
      </c>
      <c r="O66" s="107">
        <v>0</v>
      </c>
      <c r="P66" s="107">
        <v>0</v>
      </c>
      <c r="Q66" s="107">
        <v>0</v>
      </c>
      <c r="R66" s="107">
        <v>0</v>
      </c>
      <c r="S66" s="107">
        <v>0</v>
      </c>
      <c r="T66" s="107">
        <v>0</v>
      </c>
      <c r="U66" s="107">
        <v>0</v>
      </c>
      <c r="V66" s="107">
        <v>0</v>
      </c>
      <c r="W66" s="107">
        <v>0</v>
      </c>
      <c r="X66" s="107">
        <v>0</v>
      </c>
      <c r="Y66" s="107">
        <v>0</v>
      </c>
      <c r="Z66" s="107">
        <v>0</v>
      </c>
      <c r="AA66" s="107">
        <v>0</v>
      </c>
      <c r="AB66" s="107">
        <v>0</v>
      </c>
      <c r="AC66" s="107">
        <v>0</v>
      </c>
    </row>
    <row r="67" spans="1:29" x14ac:dyDescent="0.35">
      <c r="A67" s="123"/>
      <c r="B67" s="3" t="s">
        <v>491</v>
      </c>
      <c r="C67" s="107" t="s">
        <v>1</v>
      </c>
      <c r="D67" s="107">
        <v>4800</v>
      </c>
      <c r="E67" s="107">
        <v>0</v>
      </c>
      <c r="F67" s="107">
        <v>0</v>
      </c>
      <c r="G67" s="107">
        <v>0</v>
      </c>
      <c r="H67" s="107">
        <v>0</v>
      </c>
      <c r="I67" s="107">
        <v>0</v>
      </c>
      <c r="J67" s="107">
        <v>0</v>
      </c>
      <c r="K67" s="107">
        <v>0</v>
      </c>
      <c r="L67" s="107">
        <v>0</v>
      </c>
      <c r="M67" s="107">
        <v>0</v>
      </c>
      <c r="N67" s="107">
        <v>1050</v>
      </c>
      <c r="O67" s="107">
        <v>1050</v>
      </c>
      <c r="P67" s="107">
        <v>1050</v>
      </c>
      <c r="Q67" s="107">
        <v>1050</v>
      </c>
      <c r="R67" s="107">
        <v>1050</v>
      </c>
      <c r="S67" s="107">
        <v>1050</v>
      </c>
      <c r="T67" s="107">
        <v>1050</v>
      </c>
      <c r="U67" s="107">
        <v>1050</v>
      </c>
      <c r="V67" s="107">
        <v>1050</v>
      </c>
      <c r="W67" s="107">
        <v>1050</v>
      </c>
      <c r="X67" s="107">
        <v>1050</v>
      </c>
      <c r="Y67" s="107">
        <v>1050</v>
      </c>
      <c r="Z67" s="107">
        <v>1050</v>
      </c>
      <c r="AA67" s="107">
        <v>1050</v>
      </c>
      <c r="AB67" s="107">
        <v>1050</v>
      </c>
      <c r="AC67" s="107">
        <v>1050</v>
      </c>
    </row>
    <row r="68" spans="1:29" x14ac:dyDescent="0.35">
      <c r="A68" s="123"/>
      <c r="B68" s="3" t="s">
        <v>492</v>
      </c>
      <c r="C68" s="107" t="s">
        <v>1</v>
      </c>
      <c r="D68" s="107">
        <v>0</v>
      </c>
      <c r="E68" s="107">
        <v>0</v>
      </c>
      <c r="F68" s="107">
        <v>0</v>
      </c>
      <c r="G68" s="107">
        <v>0</v>
      </c>
      <c r="H68" s="107">
        <v>0</v>
      </c>
      <c r="I68" s="107">
        <v>0</v>
      </c>
      <c r="J68" s="107">
        <v>0</v>
      </c>
      <c r="K68" s="107">
        <v>0</v>
      </c>
      <c r="L68" s="107">
        <v>0</v>
      </c>
      <c r="M68" s="107">
        <v>0</v>
      </c>
      <c r="N68" s="107">
        <v>0</v>
      </c>
      <c r="O68" s="107">
        <v>0</v>
      </c>
      <c r="P68" s="107">
        <v>0</v>
      </c>
      <c r="Q68" s="107">
        <v>0</v>
      </c>
      <c r="R68" s="107">
        <v>0</v>
      </c>
      <c r="S68" s="107">
        <v>0</v>
      </c>
      <c r="T68" s="107">
        <v>0</v>
      </c>
      <c r="U68" s="107">
        <v>0</v>
      </c>
      <c r="V68" s="107">
        <v>0</v>
      </c>
      <c r="W68" s="107">
        <v>0</v>
      </c>
      <c r="X68" s="107">
        <v>0</v>
      </c>
      <c r="Y68" s="107">
        <v>0</v>
      </c>
      <c r="Z68" s="107">
        <v>0</v>
      </c>
      <c r="AA68" s="107">
        <v>0</v>
      </c>
      <c r="AB68" s="107">
        <v>0</v>
      </c>
      <c r="AC68" s="107">
        <v>0</v>
      </c>
    </row>
    <row r="69" spans="1:29" x14ac:dyDescent="0.35">
      <c r="A69" s="123"/>
      <c r="B69" s="3" t="s">
        <v>477</v>
      </c>
      <c r="C69" s="107" t="s">
        <v>2</v>
      </c>
      <c r="D69" s="107">
        <v>3425</v>
      </c>
      <c r="E69" s="107">
        <v>0</v>
      </c>
      <c r="F69" s="107">
        <v>0</v>
      </c>
      <c r="G69" s="107">
        <v>0</v>
      </c>
      <c r="H69" s="107">
        <v>0</v>
      </c>
      <c r="I69" s="107">
        <v>0</v>
      </c>
      <c r="J69" s="107">
        <v>0</v>
      </c>
      <c r="K69" s="107">
        <v>0</v>
      </c>
      <c r="L69" s="107">
        <v>150</v>
      </c>
      <c r="M69" s="107">
        <v>150</v>
      </c>
      <c r="N69" s="107">
        <v>150</v>
      </c>
      <c r="O69" s="107">
        <v>150</v>
      </c>
      <c r="P69" s="107">
        <v>150</v>
      </c>
      <c r="Q69" s="107">
        <v>150</v>
      </c>
      <c r="R69" s="107">
        <v>150</v>
      </c>
      <c r="S69" s="107">
        <v>150</v>
      </c>
      <c r="T69" s="107">
        <v>150</v>
      </c>
      <c r="U69" s="107">
        <v>150</v>
      </c>
      <c r="V69" s="107">
        <v>150</v>
      </c>
      <c r="W69" s="107">
        <v>150</v>
      </c>
      <c r="X69" s="107">
        <v>150</v>
      </c>
      <c r="Y69" s="107">
        <v>150</v>
      </c>
      <c r="Z69" s="107">
        <v>150</v>
      </c>
      <c r="AA69" s="107">
        <v>150</v>
      </c>
      <c r="AB69" s="107">
        <v>150</v>
      </c>
      <c r="AC69" s="107">
        <v>150</v>
      </c>
    </row>
    <row r="70" spans="1:29" x14ac:dyDescent="0.35">
      <c r="A70" s="123"/>
      <c r="B70" s="3" t="s">
        <v>478</v>
      </c>
      <c r="C70" s="107" t="s">
        <v>2</v>
      </c>
      <c r="D70" s="107">
        <v>4325</v>
      </c>
      <c r="E70" s="107">
        <v>0</v>
      </c>
      <c r="F70" s="107">
        <v>0</v>
      </c>
      <c r="G70" s="107">
        <v>0</v>
      </c>
      <c r="H70" s="107">
        <v>0</v>
      </c>
      <c r="I70" s="107">
        <v>240</v>
      </c>
      <c r="J70" s="107">
        <v>240</v>
      </c>
      <c r="K70" s="107">
        <v>240</v>
      </c>
      <c r="L70" s="107">
        <v>240</v>
      </c>
      <c r="M70" s="107">
        <v>240</v>
      </c>
      <c r="N70" s="107">
        <v>240</v>
      </c>
      <c r="O70" s="107">
        <v>240</v>
      </c>
      <c r="P70" s="107">
        <v>240</v>
      </c>
      <c r="Q70" s="107">
        <v>240</v>
      </c>
      <c r="R70" s="107">
        <v>240</v>
      </c>
      <c r="S70" s="107">
        <v>240</v>
      </c>
      <c r="T70" s="107">
        <v>240</v>
      </c>
      <c r="U70" s="107">
        <v>240</v>
      </c>
      <c r="V70" s="107">
        <v>240</v>
      </c>
      <c r="W70" s="107">
        <v>240</v>
      </c>
      <c r="X70" s="107">
        <v>240</v>
      </c>
      <c r="Y70" s="107">
        <v>240</v>
      </c>
      <c r="Z70" s="107">
        <v>240</v>
      </c>
      <c r="AA70" s="107">
        <v>240</v>
      </c>
      <c r="AB70" s="107">
        <v>240</v>
      </c>
      <c r="AC70" s="107">
        <v>240</v>
      </c>
    </row>
    <row r="71" spans="1:29" x14ac:dyDescent="0.35">
      <c r="A71" s="123"/>
      <c r="B71" s="3" t="s">
        <v>479</v>
      </c>
      <c r="C71" s="107" t="s">
        <v>1</v>
      </c>
      <c r="D71" s="107">
        <v>4325</v>
      </c>
      <c r="E71" s="107">
        <v>0</v>
      </c>
      <c r="F71" s="107">
        <v>0</v>
      </c>
      <c r="G71" s="107">
        <v>0</v>
      </c>
      <c r="H71" s="107">
        <v>0</v>
      </c>
      <c r="I71" s="107">
        <v>165</v>
      </c>
      <c r="J71" s="107">
        <v>165</v>
      </c>
      <c r="K71" s="107">
        <v>165</v>
      </c>
      <c r="L71" s="107">
        <v>165</v>
      </c>
      <c r="M71" s="107">
        <v>165</v>
      </c>
      <c r="N71" s="107">
        <v>165</v>
      </c>
      <c r="O71" s="107">
        <v>165</v>
      </c>
      <c r="P71" s="107">
        <v>165</v>
      </c>
      <c r="Q71" s="107">
        <v>165</v>
      </c>
      <c r="R71" s="107">
        <v>165</v>
      </c>
      <c r="S71" s="107">
        <v>165</v>
      </c>
      <c r="T71" s="107">
        <v>165</v>
      </c>
      <c r="U71" s="107">
        <v>165</v>
      </c>
      <c r="V71" s="107">
        <v>165</v>
      </c>
      <c r="W71" s="107">
        <v>165</v>
      </c>
      <c r="X71" s="107">
        <v>165</v>
      </c>
      <c r="Y71" s="107">
        <v>165</v>
      </c>
      <c r="Z71" s="107">
        <v>165</v>
      </c>
      <c r="AA71" s="107">
        <v>165</v>
      </c>
      <c r="AB71" s="107">
        <v>165</v>
      </c>
      <c r="AC71" s="107">
        <v>165</v>
      </c>
    </row>
    <row r="72" spans="1:29" x14ac:dyDescent="0.35">
      <c r="B72" s="228" t="s">
        <v>58</v>
      </c>
      <c r="C72" s="108" t="s">
        <v>2</v>
      </c>
      <c r="E72" s="108">
        <v>0</v>
      </c>
      <c r="F72" s="108">
        <v>0</v>
      </c>
      <c r="G72" s="108">
        <v>0</v>
      </c>
      <c r="H72" s="108">
        <v>0</v>
      </c>
      <c r="I72" s="108">
        <v>240</v>
      </c>
      <c r="J72" s="108">
        <v>240</v>
      </c>
      <c r="K72" s="108">
        <v>240</v>
      </c>
      <c r="L72" s="108">
        <v>1230</v>
      </c>
      <c r="M72" s="108">
        <v>1230</v>
      </c>
      <c r="N72" s="108">
        <v>1230</v>
      </c>
      <c r="O72" s="108">
        <v>1230</v>
      </c>
      <c r="P72" s="108">
        <v>1230</v>
      </c>
      <c r="Q72" s="108">
        <v>1230</v>
      </c>
      <c r="R72" s="108">
        <v>1230</v>
      </c>
      <c r="S72" s="108">
        <v>1230</v>
      </c>
      <c r="T72" s="108">
        <v>1230</v>
      </c>
      <c r="U72" s="108">
        <v>1230</v>
      </c>
      <c r="V72" s="108">
        <v>1230</v>
      </c>
      <c r="W72" s="108">
        <v>1230</v>
      </c>
      <c r="X72" s="108">
        <v>1230</v>
      </c>
      <c r="Y72" s="108">
        <v>1230</v>
      </c>
      <c r="Z72" s="108">
        <v>1230</v>
      </c>
      <c r="AA72" s="108">
        <v>1230</v>
      </c>
      <c r="AB72" s="108">
        <v>1230</v>
      </c>
      <c r="AC72" s="108">
        <v>1230</v>
      </c>
    </row>
    <row r="73" spans="1:29" x14ac:dyDescent="0.35">
      <c r="B73" s="228" t="s">
        <v>57</v>
      </c>
      <c r="C73" s="108" t="s">
        <v>1</v>
      </c>
      <c r="E73" s="108">
        <v>0</v>
      </c>
      <c r="F73" s="108">
        <v>0</v>
      </c>
      <c r="G73" s="108">
        <v>1008</v>
      </c>
      <c r="H73" s="108">
        <v>1080</v>
      </c>
      <c r="I73" s="108">
        <v>1245</v>
      </c>
      <c r="J73" s="108">
        <v>1245</v>
      </c>
      <c r="K73" s="108">
        <v>1245</v>
      </c>
      <c r="L73" s="108">
        <v>2295</v>
      </c>
      <c r="M73" s="108">
        <v>2295</v>
      </c>
      <c r="N73" s="108">
        <v>3345</v>
      </c>
      <c r="O73" s="108">
        <v>3345</v>
      </c>
      <c r="P73" s="108">
        <v>3345</v>
      </c>
      <c r="Q73" s="108">
        <v>3345</v>
      </c>
      <c r="R73" s="108">
        <v>3345</v>
      </c>
      <c r="S73" s="108">
        <v>3345</v>
      </c>
      <c r="T73" s="108">
        <v>3345</v>
      </c>
      <c r="U73" s="108">
        <v>3345</v>
      </c>
      <c r="V73" s="108">
        <v>3345</v>
      </c>
      <c r="W73" s="108">
        <v>3345</v>
      </c>
      <c r="X73" s="108">
        <v>3345</v>
      </c>
      <c r="Y73" s="108">
        <v>3345</v>
      </c>
      <c r="Z73" s="108">
        <v>3345</v>
      </c>
      <c r="AA73" s="108">
        <v>3345</v>
      </c>
      <c r="AB73" s="108">
        <v>3345</v>
      </c>
      <c r="AC73" s="108">
        <v>3345</v>
      </c>
    </row>
    <row r="74" spans="1:29" x14ac:dyDescent="0.35">
      <c r="A74" s="123"/>
      <c r="B74" s="228" t="s">
        <v>105</v>
      </c>
      <c r="C74" s="108" t="s">
        <v>361</v>
      </c>
      <c r="E74" s="229">
        <v>0</v>
      </c>
      <c r="F74" s="229">
        <v>0</v>
      </c>
      <c r="G74" s="229">
        <v>1008</v>
      </c>
      <c r="H74" s="229">
        <v>1080</v>
      </c>
      <c r="I74" s="229">
        <v>1485</v>
      </c>
      <c r="J74" s="229">
        <v>1485</v>
      </c>
      <c r="K74" s="229">
        <v>1485</v>
      </c>
      <c r="L74" s="229">
        <v>3525</v>
      </c>
      <c r="M74" s="229">
        <v>3525</v>
      </c>
      <c r="N74" s="229">
        <v>4575</v>
      </c>
      <c r="O74" s="229">
        <v>4575</v>
      </c>
      <c r="P74" s="229">
        <v>4575</v>
      </c>
      <c r="Q74" s="229">
        <v>4575</v>
      </c>
      <c r="R74" s="229">
        <v>4575</v>
      </c>
      <c r="S74" s="229">
        <v>4575</v>
      </c>
      <c r="T74" s="229">
        <v>4575</v>
      </c>
      <c r="U74" s="229">
        <v>4575</v>
      </c>
      <c r="V74" s="229">
        <v>4575</v>
      </c>
      <c r="W74" s="229">
        <v>4575</v>
      </c>
      <c r="X74" s="229">
        <v>4575</v>
      </c>
      <c r="Y74" s="229">
        <v>4575</v>
      </c>
      <c r="Z74" s="229">
        <v>4575</v>
      </c>
      <c r="AA74" s="229">
        <v>4575</v>
      </c>
      <c r="AB74" s="229">
        <v>4575</v>
      </c>
      <c r="AC74" s="229">
        <v>4575</v>
      </c>
    </row>
    <row r="76" spans="1:29" x14ac:dyDescent="0.35">
      <c r="B76" s="43" t="s">
        <v>344</v>
      </c>
      <c r="C76" s="52" t="s">
        <v>342</v>
      </c>
      <c r="D76" s="52" t="s">
        <v>343</v>
      </c>
      <c r="E76" s="52">
        <v>2026</v>
      </c>
      <c r="F76" s="52">
        <v>2027</v>
      </c>
      <c r="G76" s="52">
        <v>2028</v>
      </c>
      <c r="H76" s="52">
        <v>2029</v>
      </c>
      <c r="I76" s="52">
        <v>2030</v>
      </c>
      <c r="J76" s="52">
        <v>2031</v>
      </c>
      <c r="K76" s="52">
        <v>2032</v>
      </c>
      <c r="L76" s="52">
        <v>2033</v>
      </c>
      <c r="M76" s="52">
        <v>2034</v>
      </c>
      <c r="N76" s="52">
        <v>2035</v>
      </c>
      <c r="O76" s="52">
        <v>2036</v>
      </c>
      <c r="P76" s="52">
        <v>2037</v>
      </c>
      <c r="Q76" s="52">
        <v>2038</v>
      </c>
      <c r="R76" s="52">
        <v>2039</v>
      </c>
      <c r="S76" s="52">
        <v>2040</v>
      </c>
      <c r="T76" s="52">
        <v>2041</v>
      </c>
      <c r="U76" s="52">
        <v>2042</v>
      </c>
      <c r="V76" s="52">
        <v>2043</v>
      </c>
      <c r="W76" s="52">
        <v>2044</v>
      </c>
      <c r="X76" s="52">
        <v>2045</v>
      </c>
      <c r="Y76" s="52">
        <v>2046</v>
      </c>
      <c r="Z76" s="52">
        <v>2047</v>
      </c>
      <c r="AA76" s="52">
        <v>2048</v>
      </c>
      <c r="AB76" s="52">
        <v>2049</v>
      </c>
      <c r="AC76" s="52">
        <v>2050</v>
      </c>
    </row>
    <row r="77" spans="1:29" x14ac:dyDescent="0.35">
      <c r="B77" s="3" t="s">
        <v>349</v>
      </c>
      <c r="C77" s="144" t="s">
        <v>1</v>
      </c>
      <c r="D77" s="144">
        <v>4875</v>
      </c>
      <c r="E77" s="144">
        <v>0</v>
      </c>
      <c r="F77" s="144">
        <v>0</v>
      </c>
      <c r="G77" s="144">
        <v>4914</v>
      </c>
      <c r="H77" s="144">
        <v>4914</v>
      </c>
      <c r="I77" s="144">
        <v>4914</v>
      </c>
      <c r="J77" s="144">
        <v>4914</v>
      </c>
      <c r="K77" s="144">
        <v>4914</v>
      </c>
      <c r="L77" s="144">
        <v>4914</v>
      </c>
      <c r="M77" s="144">
        <v>4914</v>
      </c>
      <c r="N77" s="144">
        <v>4914</v>
      </c>
      <c r="O77" s="144">
        <v>4914</v>
      </c>
      <c r="P77" s="144">
        <v>4914</v>
      </c>
      <c r="Q77" s="144">
        <v>4914</v>
      </c>
      <c r="R77" s="144">
        <v>4914</v>
      </c>
      <c r="S77" s="144">
        <v>4914</v>
      </c>
      <c r="T77" s="144">
        <v>4914</v>
      </c>
      <c r="U77" s="144">
        <v>4914</v>
      </c>
      <c r="V77" s="144">
        <v>4914</v>
      </c>
      <c r="W77" s="144">
        <v>4914</v>
      </c>
      <c r="X77" s="144">
        <v>4914</v>
      </c>
      <c r="Y77" s="144">
        <v>4914</v>
      </c>
      <c r="Z77" s="144">
        <v>4914</v>
      </c>
      <c r="AA77" s="144">
        <v>4914</v>
      </c>
      <c r="AB77" s="144">
        <v>4914</v>
      </c>
      <c r="AC77" s="144">
        <v>4914</v>
      </c>
    </row>
    <row r="78" spans="1:29" x14ac:dyDescent="0.35">
      <c r="B78" s="3" t="s">
        <v>332</v>
      </c>
      <c r="C78" s="144" t="s">
        <v>1</v>
      </c>
      <c r="D78" s="144">
        <v>4325</v>
      </c>
      <c r="E78" s="144">
        <v>0</v>
      </c>
      <c r="F78" s="144">
        <v>0</v>
      </c>
      <c r="G78" s="144">
        <v>0</v>
      </c>
      <c r="H78" s="144">
        <v>311.39999999999998</v>
      </c>
      <c r="I78" s="144">
        <v>311.39999999999998</v>
      </c>
      <c r="J78" s="144">
        <v>311.39999999999998</v>
      </c>
      <c r="K78" s="144">
        <v>311.39999999999998</v>
      </c>
      <c r="L78" s="144">
        <v>311.39999999999998</v>
      </c>
      <c r="M78" s="144">
        <v>311.39999999999998</v>
      </c>
      <c r="N78" s="144">
        <v>311.39999999999998</v>
      </c>
      <c r="O78" s="144">
        <v>311.39999999999998</v>
      </c>
      <c r="P78" s="144">
        <v>311.39999999999998</v>
      </c>
      <c r="Q78" s="144">
        <v>311.39999999999998</v>
      </c>
      <c r="R78" s="144">
        <v>311.39999999999998</v>
      </c>
      <c r="S78" s="144">
        <v>311.39999999999998</v>
      </c>
      <c r="T78" s="144">
        <v>311.39999999999998</v>
      </c>
      <c r="U78" s="144">
        <v>311.39999999999998</v>
      </c>
      <c r="V78" s="144">
        <v>311.39999999999998</v>
      </c>
      <c r="W78" s="144">
        <v>311.39999999999998</v>
      </c>
      <c r="X78" s="144">
        <v>311.39999999999998</v>
      </c>
      <c r="Y78" s="144">
        <v>311.39999999999998</v>
      </c>
      <c r="Z78" s="144">
        <v>311.39999999999998</v>
      </c>
      <c r="AA78" s="144">
        <v>311.39999999999998</v>
      </c>
      <c r="AB78" s="144">
        <v>311.39999999999998</v>
      </c>
      <c r="AC78" s="144">
        <v>311.39999999999998</v>
      </c>
    </row>
    <row r="79" spans="1:29" x14ac:dyDescent="0.35">
      <c r="B79" s="3" t="s">
        <v>350</v>
      </c>
      <c r="C79" s="144" t="s">
        <v>2</v>
      </c>
      <c r="D79" s="144">
        <v>4450</v>
      </c>
      <c r="E79" s="144">
        <v>0</v>
      </c>
      <c r="F79" s="144">
        <v>0</v>
      </c>
      <c r="G79" s="144">
        <v>0</v>
      </c>
      <c r="H79" s="144">
        <v>0</v>
      </c>
      <c r="I79" s="144">
        <v>0</v>
      </c>
      <c r="J79" s="144">
        <v>0</v>
      </c>
      <c r="K79" s="144">
        <v>0</v>
      </c>
      <c r="L79" s="144">
        <v>3738</v>
      </c>
      <c r="M79" s="144">
        <v>3738</v>
      </c>
      <c r="N79" s="144">
        <v>3738</v>
      </c>
      <c r="O79" s="144">
        <v>3738</v>
      </c>
      <c r="P79" s="144">
        <v>3738</v>
      </c>
      <c r="Q79" s="144">
        <v>3738</v>
      </c>
      <c r="R79" s="144">
        <v>3738</v>
      </c>
      <c r="S79" s="144">
        <v>3738</v>
      </c>
      <c r="T79" s="144">
        <v>3738</v>
      </c>
      <c r="U79" s="144">
        <v>3738</v>
      </c>
      <c r="V79" s="144">
        <v>3738</v>
      </c>
      <c r="W79" s="144">
        <v>3738</v>
      </c>
      <c r="X79" s="144">
        <v>3738</v>
      </c>
      <c r="Y79" s="144">
        <v>3738</v>
      </c>
      <c r="Z79" s="144">
        <v>3738</v>
      </c>
      <c r="AA79" s="144">
        <v>3738</v>
      </c>
      <c r="AB79" s="144">
        <v>3738</v>
      </c>
      <c r="AC79" s="144">
        <v>3738</v>
      </c>
    </row>
    <row r="80" spans="1:29" x14ac:dyDescent="0.35">
      <c r="B80" s="3" t="s">
        <v>394</v>
      </c>
      <c r="C80" s="144" t="s">
        <v>2</v>
      </c>
      <c r="D80" s="144">
        <v>0</v>
      </c>
      <c r="E80" s="144">
        <v>0</v>
      </c>
      <c r="F80" s="144">
        <v>0</v>
      </c>
      <c r="G80" s="144">
        <v>0</v>
      </c>
      <c r="H80" s="144">
        <v>0</v>
      </c>
      <c r="I80" s="144">
        <v>0</v>
      </c>
      <c r="J80" s="144">
        <v>0</v>
      </c>
      <c r="K80" s="144">
        <v>0</v>
      </c>
      <c r="L80" s="144">
        <v>0</v>
      </c>
      <c r="M80" s="144">
        <v>0</v>
      </c>
      <c r="N80" s="144">
        <v>0</v>
      </c>
      <c r="O80" s="144">
        <v>0</v>
      </c>
      <c r="P80" s="144">
        <v>0</v>
      </c>
      <c r="Q80" s="144">
        <v>0</v>
      </c>
      <c r="R80" s="144">
        <v>0</v>
      </c>
      <c r="S80" s="144">
        <v>0</v>
      </c>
      <c r="T80" s="144">
        <v>0</v>
      </c>
      <c r="U80" s="144">
        <v>0</v>
      </c>
      <c r="V80" s="144">
        <v>0</v>
      </c>
      <c r="W80" s="144">
        <v>0</v>
      </c>
      <c r="X80" s="144">
        <v>0</v>
      </c>
      <c r="Y80" s="144">
        <v>0</v>
      </c>
      <c r="Z80" s="144">
        <v>0</v>
      </c>
      <c r="AA80" s="144">
        <v>0</v>
      </c>
      <c r="AB80" s="144">
        <v>0</v>
      </c>
      <c r="AC80" s="144">
        <v>0</v>
      </c>
    </row>
    <row r="81" spans="1:29" x14ac:dyDescent="0.35">
      <c r="B81" s="3" t="s">
        <v>489</v>
      </c>
      <c r="C81" s="144" t="s">
        <v>1</v>
      </c>
      <c r="D81" s="144">
        <v>4800</v>
      </c>
      <c r="E81" s="144">
        <v>0</v>
      </c>
      <c r="F81" s="144">
        <v>0</v>
      </c>
      <c r="G81" s="144">
        <v>0</v>
      </c>
      <c r="H81" s="144">
        <v>0</v>
      </c>
      <c r="I81" s="144">
        <v>0</v>
      </c>
      <c r="J81" s="144">
        <v>0</v>
      </c>
      <c r="K81" s="144">
        <v>0</v>
      </c>
      <c r="L81" s="144">
        <v>5040</v>
      </c>
      <c r="M81" s="144">
        <v>5040</v>
      </c>
      <c r="N81" s="144">
        <v>5040</v>
      </c>
      <c r="O81" s="144">
        <v>5040</v>
      </c>
      <c r="P81" s="144">
        <v>5040</v>
      </c>
      <c r="Q81" s="144">
        <v>5040</v>
      </c>
      <c r="R81" s="144">
        <v>5040</v>
      </c>
      <c r="S81" s="144">
        <v>5040</v>
      </c>
      <c r="T81" s="144">
        <v>5040</v>
      </c>
      <c r="U81" s="144">
        <v>5040</v>
      </c>
      <c r="V81" s="144">
        <v>5040</v>
      </c>
      <c r="W81" s="144">
        <v>5040</v>
      </c>
      <c r="X81" s="144">
        <v>5040</v>
      </c>
      <c r="Y81" s="144">
        <v>5040</v>
      </c>
      <c r="Z81" s="144">
        <v>5040</v>
      </c>
      <c r="AA81" s="144">
        <v>5040</v>
      </c>
      <c r="AB81" s="144">
        <v>5040</v>
      </c>
      <c r="AC81" s="144">
        <v>5040</v>
      </c>
    </row>
    <row r="82" spans="1:29" x14ac:dyDescent="0.35">
      <c r="B82" s="3" t="s">
        <v>490</v>
      </c>
      <c r="C82" s="144" t="s">
        <v>1</v>
      </c>
      <c r="D82" s="144">
        <v>0</v>
      </c>
      <c r="E82" s="144">
        <v>0</v>
      </c>
      <c r="F82" s="144">
        <v>0</v>
      </c>
      <c r="G82" s="144">
        <v>0</v>
      </c>
      <c r="H82" s="144">
        <v>0</v>
      </c>
      <c r="I82" s="144">
        <v>0</v>
      </c>
      <c r="J82" s="144">
        <v>0</v>
      </c>
      <c r="K82" s="144">
        <v>0</v>
      </c>
      <c r="L82" s="144">
        <v>0</v>
      </c>
      <c r="M82" s="144">
        <v>0</v>
      </c>
      <c r="N82" s="144">
        <v>0</v>
      </c>
      <c r="O82" s="144">
        <v>0</v>
      </c>
      <c r="P82" s="144">
        <v>0</v>
      </c>
      <c r="Q82" s="144">
        <v>0</v>
      </c>
      <c r="R82" s="144">
        <v>0</v>
      </c>
      <c r="S82" s="144">
        <v>0</v>
      </c>
      <c r="T82" s="144">
        <v>0</v>
      </c>
      <c r="U82" s="144">
        <v>0</v>
      </c>
      <c r="V82" s="144">
        <v>0</v>
      </c>
      <c r="W82" s="144">
        <v>0</v>
      </c>
      <c r="X82" s="144">
        <v>0</v>
      </c>
      <c r="Y82" s="144">
        <v>0</v>
      </c>
      <c r="Z82" s="144">
        <v>0</v>
      </c>
      <c r="AA82" s="144">
        <v>0</v>
      </c>
      <c r="AB82" s="144">
        <v>0</v>
      </c>
      <c r="AC82" s="144">
        <v>0</v>
      </c>
    </row>
    <row r="83" spans="1:29" x14ac:dyDescent="0.35">
      <c r="B83" s="3" t="s">
        <v>491</v>
      </c>
      <c r="C83" s="144" t="s">
        <v>1</v>
      </c>
      <c r="D83" s="144">
        <v>4800</v>
      </c>
      <c r="E83" s="144">
        <v>0</v>
      </c>
      <c r="F83" s="144">
        <v>0</v>
      </c>
      <c r="G83" s="144">
        <v>0</v>
      </c>
      <c r="H83" s="144">
        <v>0</v>
      </c>
      <c r="I83" s="144">
        <v>0</v>
      </c>
      <c r="J83" s="144">
        <v>0</v>
      </c>
      <c r="K83" s="144">
        <v>0</v>
      </c>
      <c r="L83" s="144">
        <v>0</v>
      </c>
      <c r="M83" s="144">
        <v>0</v>
      </c>
      <c r="N83" s="144">
        <v>5040</v>
      </c>
      <c r="O83" s="144">
        <v>5040</v>
      </c>
      <c r="P83" s="144">
        <v>5040</v>
      </c>
      <c r="Q83" s="144">
        <v>5040</v>
      </c>
      <c r="R83" s="144">
        <v>5040</v>
      </c>
      <c r="S83" s="144">
        <v>5040</v>
      </c>
      <c r="T83" s="144">
        <v>5040</v>
      </c>
      <c r="U83" s="144">
        <v>5040</v>
      </c>
      <c r="V83" s="144">
        <v>5040</v>
      </c>
      <c r="W83" s="144">
        <v>5040</v>
      </c>
      <c r="X83" s="144">
        <v>5040</v>
      </c>
      <c r="Y83" s="144">
        <v>5040</v>
      </c>
      <c r="Z83" s="144">
        <v>5040</v>
      </c>
      <c r="AA83" s="144">
        <v>5040</v>
      </c>
      <c r="AB83" s="144">
        <v>5040</v>
      </c>
      <c r="AC83" s="144">
        <v>5040</v>
      </c>
    </row>
    <row r="84" spans="1:29" x14ac:dyDescent="0.35">
      <c r="B84" s="3" t="s">
        <v>492</v>
      </c>
      <c r="C84" s="144" t="s">
        <v>1</v>
      </c>
      <c r="D84" s="144">
        <v>0</v>
      </c>
      <c r="E84" s="144">
        <v>0</v>
      </c>
      <c r="F84" s="144">
        <v>0</v>
      </c>
      <c r="G84" s="144">
        <v>0</v>
      </c>
      <c r="H84" s="144">
        <v>0</v>
      </c>
      <c r="I84" s="144">
        <v>0</v>
      </c>
      <c r="J84" s="144">
        <v>0</v>
      </c>
      <c r="K84" s="144">
        <v>0</v>
      </c>
      <c r="L84" s="144">
        <v>0</v>
      </c>
      <c r="M84" s="144">
        <v>0</v>
      </c>
      <c r="N84" s="144">
        <v>0</v>
      </c>
      <c r="O84" s="144">
        <v>0</v>
      </c>
      <c r="P84" s="144">
        <v>0</v>
      </c>
      <c r="Q84" s="144">
        <v>0</v>
      </c>
      <c r="R84" s="144">
        <v>0</v>
      </c>
      <c r="S84" s="144">
        <v>0</v>
      </c>
      <c r="T84" s="144">
        <v>0</v>
      </c>
      <c r="U84" s="144">
        <v>0</v>
      </c>
      <c r="V84" s="144">
        <v>0</v>
      </c>
      <c r="W84" s="144">
        <v>0</v>
      </c>
      <c r="X84" s="144">
        <v>0</v>
      </c>
      <c r="Y84" s="144">
        <v>0</v>
      </c>
      <c r="Z84" s="144">
        <v>0</v>
      </c>
      <c r="AA84" s="144">
        <v>0</v>
      </c>
      <c r="AB84" s="144">
        <v>0</v>
      </c>
      <c r="AC84" s="144">
        <v>0</v>
      </c>
    </row>
    <row r="85" spans="1:29" x14ac:dyDescent="0.35">
      <c r="B85" s="3" t="s">
        <v>477</v>
      </c>
      <c r="C85" s="144" t="s">
        <v>2</v>
      </c>
      <c r="D85" s="144">
        <v>3425</v>
      </c>
      <c r="E85" s="144">
        <v>0</v>
      </c>
      <c r="F85" s="144">
        <v>0</v>
      </c>
      <c r="G85" s="144">
        <v>0</v>
      </c>
      <c r="H85" s="144">
        <v>0</v>
      </c>
      <c r="I85" s="144">
        <v>0</v>
      </c>
      <c r="J85" s="144">
        <v>0</v>
      </c>
      <c r="K85" s="144">
        <v>0</v>
      </c>
      <c r="L85" s="144">
        <v>513.75</v>
      </c>
      <c r="M85" s="144">
        <v>513.75</v>
      </c>
      <c r="N85" s="144">
        <v>513.75</v>
      </c>
      <c r="O85" s="144">
        <v>513.75</v>
      </c>
      <c r="P85" s="144">
        <v>513.75</v>
      </c>
      <c r="Q85" s="144">
        <v>513.75</v>
      </c>
      <c r="R85" s="144">
        <v>513.75</v>
      </c>
      <c r="S85" s="144">
        <v>513.75</v>
      </c>
      <c r="T85" s="144">
        <v>513.75</v>
      </c>
      <c r="U85" s="144">
        <v>513.75</v>
      </c>
      <c r="V85" s="144">
        <v>513.75</v>
      </c>
      <c r="W85" s="144">
        <v>513.75</v>
      </c>
      <c r="X85" s="144">
        <v>513.75</v>
      </c>
      <c r="Y85" s="144">
        <v>513.75</v>
      </c>
      <c r="Z85" s="144">
        <v>513.75</v>
      </c>
      <c r="AA85" s="144">
        <v>513.75</v>
      </c>
      <c r="AB85" s="144">
        <v>513.75</v>
      </c>
      <c r="AC85" s="144">
        <v>513.75</v>
      </c>
    </row>
    <row r="86" spans="1:29" x14ac:dyDescent="0.35">
      <c r="B86" s="3" t="s">
        <v>478</v>
      </c>
      <c r="C86" s="144" t="s">
        <v>2</v>
      </c>
      <c r="D86" s="144">
        <v>4325</v>
      </c>
      <c r="E86" s="144">
        <v>0</v>
      </c>
      <c r="F86" s="144">
        <v>0</v>
      </c>
      <c r="G86" s="144">
        <v>0</v>
      </c>
      <c r="H86" s="144">
        <v>0</v>
      </c>
      <c r="I86" s="144">
        <v>1038</v>
      </c>
      <c r="J86" s="144">
        <v>1038</v>
      </c>
      <c r="K86" s="144">
        <v>1038</v>
      </c>
      <c r="L86" s="144">
        <v>1038</v>
      </c>
      <c r="M86" s="144">
        <v>1038</v>
      </c>
      <c r="N86" s="144">
        <v>1038</v>
      </c>
      <c r="O86" s="144">
        <v>1038</v>
      </c>
      <c r="P86" s="144">
        <v>1038</v>
      </c>
      <c r="Q86" s="144">
        <v>1038</v>
      </c>
      <c r="R86" s="144">
        <v>1038</v>
      </c>
      <c r="S86" s="144">
        <v>1038</v>
      </c>
      <c r="T86" s="144">
        <v>1038</v>
      </c>
      <c r="U86" s="144">
        <v>1038</v>
      </c>
      <c r="V86" s="144">
        <v>1038</v>
      </c>
      <c r="W86" s="144">
        <v>1038</v>
      </c>
      <c r="X86" s="144">
        <v>1038</v>
      </c>
      <c r="Y86" s="144">
        <v>1038</v>
      </c>
      <c r="Z86" s="144">
        <v>1038</v>
      </c>
      <c r="AA86" s="144">
        <v>1038</v>
      </c>
      <c r="AB86" s="144">
        <v>1038</v>
      </c>
      <c r="AC86" s="144">
        <v>1038</v>
      </c>
    </row>
    <row r="87" spans="1:29" x14ac:dyDescent="0.35">
      <c r="B87" s="3" t="s">
        <v>479</v>
      </c>
      <c r="C87" s="144" t="s">
        <v>1</v>
      </c>
      <c r="D87" s="144">
        <v>4325</v>
      </c>
      <c r="E87" s="144">
        <v>0</v>
      </c>
      <c r="F87" s="144">
        <v>0</v>
      </c>
      <c r="G87" s="144">
        <v>0</v>
      </c>
      <c r="H87" s="144">
        <v>0</v>
      </c>
      <c r="I87" s="144">
        <v>713.625</v>
      </c>
      <c r="J87" s="144">
        <v>713.625</v>
      </c>
      <c r="K87" s="144">
        <v>713.625</v>
      </c>
      <c r="L87" s="144">
        <v>713.625</v>
      </c>
      <c r="M87" s="144">
        <v>713.625</v>
      </c>
      <c r="N87" s="144">
        <v>713.625</v>
      </c>
      <c r="O87" s="144">
        <v>713.625</v>
      </c>
      <c r="P87" s="144">
        <v>713.625</v>
      </c>
      <c r="Q87" s="144">
        <v>713.625</v>
      </c>
      <c r="R87" s="144">
        <v>713.625</v>
      </c>
      <c r="S87" s="144">
        <v>713.625</v>
      </c>
      <c r="T87" s="144">
        <v>713.625</v>
      </c>
      <c r="U87" s="144">
        <v>713.625</v>
      </c>
      <c r="V87" s="144">
        <v>713.625</v>
      </c>
      <c r="W87" s="144">
        <v>713.625</v>
      </c>
      <c r="X87" s="144">
        <v>713.625</v>
      </c>
      <c r="Y87" s="144">
        <v>713.625</v>
      </c>
      <c r="Z87" s="144">
        <v>713.625</v>
      </c>
      <c r="AA87" s="144">
        <v>713.625</v>
      </c>
      <c r="AB87" s="144">
        <v>713.625</v>
      </c>
      <c r="AC87" s="144">
        <v>713.625</v>
      </c>
    </row>
    <row r="88" spans="1:29" x14ac:dyDescent="0.35">
      <c r="B88" s="228" t="s">
        <v>58</v>
      </c>
      <c r="C88" s="229" t="s">
        <v>2</v>
      </c>
      <c r="D88" s="144"/>
      <c r="E88" s="108">
        <v>0</v>
      </c>
      <c r="F88" s="108">
        <v>0</v>
      </c>
      <c r="G88" s="108">
        <v>0</v>
      </c>
      <c r="H88" s="108">
        <v>0</v>
      </c>
      <c r="I88" s="108">
        <v>1038</v>
      </c>
      <c r="J88" s="108">
        <v>1038</v>
      </c>
      <c r="K88" s="108">
        <v>1038</v>
      </c>
      <c r="L88" s="108">
        <v>5289.75</v>
      </c>
      <c r="M88" s="108">
        <v>5289.75</v>
      </c>
      <c r="N88" s="108">
        <v>5289.75</v>
      </c>
      <c r="O88" s="108">
        <v>5289.75</v>
      </c>
      <c r="P88" s="108">
        <v>5289.75</v>
      </c>
      <c r="Q88" s="108">
        <v>5289.75</v>
      </c>
      <c r="R88" s="108">
        <v>5289.75</v>
      </c>
      <c r="S88" s="108">
        <v>5289.75</v>
      </c>
      <c r="T88" s="108">
        <v>5289.75</v>
      </c>
      <c r="U88" s="108">
        <v>5289.75</v>
      </c>
      <c r="V88" s="108">
        <v>5289.75</v>
      </c>
      <c r="W88" s="108">
        <v>5289.75</v>
      </c>
      <c r="X88" s="108">
        <v>5289.75</v>
      </c>
      <c r="Y88" s="108">
        <v>5289.75</v>
      </c>
      <c r="Z88" s="108">
        <v>5289.75</v>
      </c>
      <c r="AA88" s="108">
        <v>5289.75</v>
      </c>
      <c r="AB88" s="108">
        <v>5289.75</v>
      </c>
      <c r="AC88" s="108">
        <v>5289.75</v>
      </c>
    </row>
    <row r="89" spans="1:29" x14ac:dyDescent="0.35">
      <c r="B89" s="228" t="s">
        <v>57</v>
      </c>
      <c r="C89" s="229" t="s">
        <v>1</v>
      </c>
      <c r="D89" s="144"/>
      <c r="E89" s="108">
        <v>0</v>
      </c>
      <c r="F89" s="108">
        <v>0</v>
      </c>
      <c r="G89" s="108">
        <v>4914</v>
      </c>
      <c r="H89" s="108">
        <v>5225.3999999999996</v>
      </c>
      <c r="I89" s="108">
        <v>5939.0249999999996</v>
      </c>
      <c r="J89" s="108">
        <v>5939.0249999999996</v>
      </c>
      <c r="K89" s="108">
        <v>5939.0249999999996</v>
      </c>
      <c r="L89" s="108">
        <v>10979.025</v>
      </c>
      <c r="M89" s="108">
        <v>10979.025</v>
      </c>
      <c r="N89" s="108">
        <v>16019.025</v>
      </c>
      <c r="O89" s="108">
        <v>16019.025</v>
      </c>
      <c r="P89" s="108">
        <v>16019.025</v>
      </c>
      <c r="Q89" s="108">
        <v>16019.025</v>
      </c>
      <c r="R89" s="108">
        <v>16019.025</v>
      </c>
      <c r="S89" s="108">
        <v>16019.025</v>
      </c>
      <c r="T89" s="108">
        <v>16019.025</v>
      </c>
      <c r="U89" s="108">
        <v>16019.025</v>
      </c>
      <c r="V89" s="108">
        <v>16019.025</v>
      </c>
      <c r="W89" s="108">
        <v>16019.025</v>
      </c>
      <c r="X89" s="108">
        <v>16019.025</v>
      </c>
      <c r="Y89" s="108">
        <v>16019.025</v>
      </c>
      <c r="Z89" s="108">
        <v>16019.025</v>
      </c>
      <c r="AA89" s="108">
        <v>16019.025</v>
      </c>
      <c r="AB89" s="108">
        <v>16019.025</v>
      </c>
      <c r="AC89" s="108">
        <v>16019.025</v>
      </c>
    </row>
    <row r="90" spans="1:29" x14ac:dyDescent="0.35">
      <c r="B90" s="228" t="s">
        <v>105</v>
      </c>
      <c r="C90" s="108" t="s">
        <v>361</v>
      </c>
      <c r="D90" s="144"/>
      <c r="E90" s="229">
        <v>0</v>
      </c>
      <c r="F90" s="229">
        <v>0</v>
      </c>
      <c r="G90" s="229">
        <v>4914</v>
      </c>
      <c r="H90" s="229">
        <v>5225.3999999999996</v>
      </c>
      <c r="I90" s="229">
        <v>6977.0249999999996</v>
      </c>
      <c r="J90" s="229">
        <v>6977.0249999999996</v>
      </c>
      <c r="K90" s="229">
        <v>6977.0249999999996</v>
      </c>
      <c r="L90" s="229">
        <v>16268.775</v>
      </c>
      <c r="M90" s="229">
        <v>16268.775</v>
      </c>
      <c r="N90" s="229">
        <v>21308.775000000001</v>
      </c>
      <c r="O90" s="229">
        <v>21308.775000000001</v>
      </c>
      <c r="P90" s="229">
        <v>21308.775000000001</v>
      </c>
      <c r="Q90" s="229">
        <v>21308.775000000001</v>
      </c>
      <c r="R90" s="229">
        <v>21308.775000000001</v>
      </c>
      <c r="S90" s="229">
        <v>21308.775000000001</v>
      </c>
      <c r="T90" s="229">
        <v>21308.775000000001</v>
      </c>
      <c r="U90" s="229">
        <v>21308.775000000001</v>
      </c>
      <c r="V90" s="229">
        <v>21308.775000000001</v>
      </c>
      <c r="W90" s="229">
        <v>21308.775000000001</v>
      </c>
      <c r="X90" s="229">
        <v>21308.775000000001</v>
      </c>
      <c r="Y90" s="229">
        <v>21308.775000000001</v>
      </c>
      <c r="Z90" s="229">
        <v>21308.775000000001</v>
      </c>
      <c r="AA90" s="229">
        <v>21308.775000000001</v>
      </c>
      <c r="AB90" s="229">
        <v>21308.775000000001</v>
      </c>
      <c r="AC90" s="229">
        <v>21308.775000000001</v>
      </c>
    </row>
    <row r="92" spans="1:29" s="92" customFormat="1" x14ac:dyDescent="0.35">
      <c r="B92" s="92" t="s">
        <v>355</v>
      </c>
    </row>
    <row r="93" spans="1:29" x14ac:dyDescent="0.35">
      <c r="B93" s="24" t="s">
        <v>346</v>
      </c>
    </row>
    <row r="95" spans="1:29" x14ac:dyDescent="0.35">
      <c r="A95" s="123"/>
      <c r="B95" s="43" t="s">
        <v>325</v>
      </c>
      <c r="C95" s="52" t="s">
        <v>342</v>
      </c>
      <c r="D95" s="52" t="s">
        <v>343</v>
      </c>
      <c r="E95" s="52">
        <v>2026</v>
      </c>
      <c r="F95" s="52">
        <v>2027</v>
      </c>
      <c r="G95" s="52">
        <v>2028</v>
      </c>
      <c r="H95" s="52">
        <v>2029</v>
      </c>
      <c r="I95" s="52">
        <v>2030</v>
      </c>
      <c r="J95" s="52">
        <v>2031</v>
      </c>
      <c r="K95" s="52">
        <v>2032</v>
      </c>
      <c r="L95" s="52">
        <v>2033</v>
      </c>
      <c r="M95" s="52">
        <v>2034</v>
      </c>
      <c r="N95" s="52">
        <v>2035</v>
      </c>
      <c r="O95" s="52">
        <v>2036</v>
      </c>
      <c r="P95" s="52">
        <v>2037</v>
      </c>
      <c r="Q95" s="52">
        <v>2038</v>
      </c>
      <c r="R95" s="52">
        <v>2039</v>
      </c>
      <c r="S95" s="52">
        <v>2040</v>
      </c>
      <c r="T95" s="52">
        <v>2041</v>
      </c>
      <c r="U95" s="52">
        <v>2042</v>
      </c>
      <c r="V95" s="52">
        <v>2043</v>
      </c>
      <c r="W95" s="52">
        <v>2044</v>
      </c>
      <c r="X95" s="52">
        <v>2045</v>
      </c>
      <c r="Y95" s="52">
        <v>2046</v>
      </c>
      <c r="Z95" s="52">
        <v>2047</v>
      </c>
      <c r="AA95" s="52">
        <v>2048</v>
      </c>
      <c r="AB95" s="52">
        <v>2049</v>
      </c>
      <c r="AC95" s="52">
        <v>2050</v>
      </c>
    </row>
    <row r="96" spans="1:29" x14ac:dyDescent="0.35">
      <c r="A96" s="123"/>
      <c r="B96" t="s">
        <v>397</v>
      </c>
      <c r="C96" s="107" t="s">
        <v>395</v>
      </c>
      <c r="D96" s="107">
        <v>4325</v>
      </c>
      <c r="E96" s="107">
        <v>0</v>
      </c>
      <c r="F96" s="107">
        <v>0</v>
      </c>
      <c r="G96" s="107">
        <v>0</v>
      </c>
      <c r="H96" s="107">
        <v>0</v>
      </c>
      <c r="I96" s="107">
        <v>0</v>
      </c>
      <c r="J96" s="107">
        <v>0</v>
      </c>
      <c r="K96" s="107">
        <v>0</v>
      </c>
      <c r="L96" s="107">
        <v>0</v>
      </c>
      <c r="M96" s="107">
        <v>0</v>
      </c>
      <c r="N96" s="107">
        <v>0</v>
      </c>
      <c r="O96" s="107">
        <v>0</v>
      </c>
      <c r="P96" s="107">
        <v>1050</v>
      </c>
      <c r="Q96" s="107">
        <v>1050</v>
      </c>
      <c r="R96" s="107">
        <v>1050</v>
      </c>
      <c r="S96" s="107">
        <v>1050</v>
      </c>
      <c r="T96" s="107">
        <v>1050</v>
      </c>
      <c r="U96" s="107">
        <v>1050</v>
      </c>
      <c r="V96" s="107">
        <v>1050</v>
      </c>
      <c r="W96" s="107">
        <v>1050</v>
      </c>
      <c r="X96" s="107">
        <v>1050</v>
      </c>
      <c r="Y96" s="107">
        <v>1050</v>
      </c>
      <c r="Z96" s="107">
        <v>1050</v>
      </c>
      <c r="AA96" s="107">
        <v>1050</v>
      </c>
      <c r="AB96" s="107">
        <v>1050</v>
      </c>
      <c r="AC96" s="107">
        <v>1050</v>
      </c>
    </row>
    <row r="97" spans="1:29" x14ac:dyDescent="0.35">
      <c r="A97" s="123"/>
      <c r="B97" t="s">
        <v>356</v>
      </c>
      <c r="C97" s="107" t="s">
        <v>395</v>
      </c>
      <c r="D97" s="107">
        <v>4338</v>
      </c>
      <c r="E97" s="107">
        <v>0</v>
      </c>
      <c r="F97" s="107">
        <v>0</v>
      </c>
      <c r="G97" s="107">
        <v>0</v>
      </c>
      <c r="H97" s="107">
        <v>0</v>
      </c>
      <c r="I97" s="107">
        <v>0</v>
      </c>
      <c r="J97" s="107">
        <v>0</v>
      </c>
      <c r="K97" s="107">
        <v>0</v>
      </c>
      <c r="L97" s="107">
        <v>0</v>
      </c>
      <c r="M97" s="107">
        <v>0</v>
      </c>
      <c r="N97" s="107">
        <v>1050</v>
      </c>
      <c r="O97" s="107">
        <v>2100</v>
      </c>
      <c r="P97" s="107">
        <v>2100</v>
      </c>
      <c r="Q97" s="107">
        <v>2100</v>
      </c>
      <c r="R97" s="107">
        <v>2100</v>
      </c>
      <c r="S97" s="107">
        <v>2100</v>
      </c>
      <c r="T97" s="107">
        <v>2100</v>
      </c>
      <c r="U97" s="107">
        <v>2100</v>
      </c>
      <c r="V97" s="107">
        <v>2100</v>
      </c>
      <c r="W97" s="107">
        <v>2100</v>
      </c>
      <c r="X97" s="107">
        <v>2100</v>
      </c>
      <c r="Y97" s="107">
        <v>2100</v>
      </c>
      <c r="Z97" s="107">
        <v>2100</v>
      </c>
      <c r="AA97" s="107">
        <v>2100</v>
      </c>
      <c r="AB97" s="107">
        <v>2100</v>
      </c>
      <c r="AC97" s="107">
        <v>2100</v>
      </c>
    </row>
    <row r="98" spans="1:29" x14ac:dyDescent="0.35">
      <c r="A98" s="123"/>
      <c r="B98" t="s">
        <v>357</v>
      </c>
      <c r="C98" s="107" t="s">
        <v>395</v>
      </c>
      <c r="D98" s="107">
        <v>0</v>
      </c>
      <c r="E98" s="107">
        <v>0</v>
      </c>
      <c r="F98" s="107">
        <v>0</v>
      </c>
      <c r="G98" s="107">
        <v>0</v>
      </c>
      <c r="H98" s="107">
        <v>0</v>
      </c>
      <c r="I98" s="107">
        <v>0</v>
      </c>
      <c r="J98" s="107">
        <v>0</v>
      </c>
      <c r="K98" s="107">
        <v>0</v>
      </c>
      <c r="L98" s="107">
        <v>0</v>
      </c>
      <c r="M98" s="107">
        <v>0</v>
      </c>
      <c r="N98" s="107">
        <v>0</v>
      </c>
      <c r="O98" s="107">
        <v>0</v>
      </c>
      <c r="P98" s="107">
        <v>0</v>
      </c>
      <c r="Q98" s="107">
        <v>0</v>
      </c>
      <c r="R98" s="107">
        <v>0</v>
      </c>
      <c r="S98" s="107">
        <v>0</v>
      </c>
      <c r="T98" s="107">
        <v>0</v>
      </c>
      <c r="U98" s="107">
        <v>0</v>
      </c>
      <c r="V98" s="107">
        <v>0</v>
      </c>
      <c r="W98" s="107">
        <v>0</v>
      </c>
      <c r="X98" s="107">
        <v>0</v>
      </c>
      <c r="Y98" s="107">
        <v>0</v>
      </c>
      <c r="Z98" s="107">
        <v>0</v>
      </c>
      <c r="AA98" s="107">
        <v>0</v>
      </c>
      <c r="AB98" s="107">
        <v>0</v>
      </c>
      <c r="AC98" s="107">
        <v>0</v>
      </c>
    </row>
    <row r="99" spans="1:29" x14ac:dyDescent="0.35">
      <c r="A99" s="123"/>
      <c r="B99" t="s">
        <v>399</v>
      </c>
      <c r="C99" s="107" t="s">
        <v>396</v>
      </c>
      <c r="D99" s="107">
        <v>4700</v>
      </c>
      <c r="E99" s="107">
        <v>0</v>
      </c>
      <c r="F99" s="107">
        <v>0</v>
      </c>
      <c r="G99" s="107">
        <v>0</v>
      </c>
      <c r="H99" s="107">
        <v>0</v>
      </c>
      <c r="I99" s="107">
        <v>0</v>
      </c>
      <c r="J99" s="107">
        <v>0</v>
      </c>
      <c r="K99" s="107">
        <v>0</v>
      </c>
      <c r="L99" s="107">
        <v>0</v>
      </c>
      <c r="M99" s="107">
        <v>0</v>
      </c>
      <c r="N99" s="107">
        <v>0</v>
      </c>
      <c r="O99" s="107">
        <v>0</v>
      </c>
      <c r="P99" s="107">
        <v>0</v>
      </c>
      <c r="Q99" s="107">
        <v>0</v>
      </c>
      <c r="R99" s="107">
        <v>0</v>
      </c>
      <c r="S99" s="107">
        <v>2000</v>
      </c>
      <c r="T99" s="107">
        <v>2000</v>
      </c>
      <c r="U99" s="107">
        <v>2000</v>
      </c>
      <c r="V99" s="107">
        <v>2000</v>
      </c>
      <c r="W99" s="107">
        <v>2000</v>
      </c>
      <c r="X99" s="107">
        <v>2000</v>
      </c>
      <c r="Y99" s="107">
        <v>2000</v>
      </c>
      <c r="Z99" s="107">
        <v>2000</v>
      </c>
      <c r="AA99" s="107">
        <v>2000</v>
      </c>
      <c r="AB99" s="107">
        <v>2000</v>
      </c>
      <c r="AC99" s="107">
        <v>2000</v>
      </c>
    </row>
    <row r="100" spans="1:29" x14ac:dyDescent="0.35">
      <c r="A100" s="123"/>
      <c r="B100" t="s">
        <v>358</v>
      </c>
      <c r="C100" s="107" t="s">
        <v>396</v>
      </c>
      <c r="D100" s="107">
        <v>4700</v>
      </c>
      <c r="E100" s="107">
        <v>0</v>
      </c>
      <c r="F100" s="107">
        <v>0</v>
      </c>
      <c r="G100" s="107">
        <v>0</v>
      </c>
      <c r="H100" s="107">
        <v>0</v>
      </c>
      <c r="I100" s="107">
        <v>0</v>
      </c>
      <c r="J100" s="107">
        <v>0</v>
      </c>
      <c r="K100" s="107">
        <v>0</v>
      </c>
      <c r="L100" s="107">
        <v>0</v>
      </c>
      <c r="M100" s="107">
        <v>0</v>
      </c>
      <c r="N100" s="107">
        <v>0</v>
      </c>
      <c r="O100" s="107">
        <v>0</v>
      </c>
      <c r="P100" s="107">
        <v>0</v>
      </c>
      <c r="Q100" s="107">
        <v>0</v>
      </c>
      <c r="R100" s="107">
        <v>0</v>
      </c>
      <c r="S100" s="107">
        <v>2000</v>
      </c>
      <c r="T100" s="107">
        <v>2000</v>
      </c>
      <c r="U100" s="107">
        <v>2000</v>
      </c>
      <c r="V100" s="107">
        <v>2000</v>
      </c>
      <c r="W100" s="107">
        <v>2000</v>
      </c>
      <c r="X100" s="107">
        <v>2000</v>
      </c>
      <c r="Y100" s="107">
        <v>2000</v>
      </c>
      <c r="Z100" s="107">
        <v>2000</v>
      </c>
      <c r="AA100" s="107">
        <v>2000</v>
      </c>
      <c r="AB100" s="107">
        <v>2000</v>
      </c>
      <c r="AC100" s="107">
        <v>2000</v>
      </c>
    </row>
    <row r="101" spans="1:29" x14ac:dyDescent="0.35">
      <c r="A101" s="123"/>
      <c r="B101" t="s">
        <v>359</v>
      </c>
      <c r="C101" s="107" t="s">
        <v>396</v>
      </c>
      <c r="D101" s="107">
        <v>4700</v>
      </c>
      <c r="E101" s="107">
        <v>0</v>
      </c>
      <c r="F101" s="107">
        <v>0</v>
      </c>
      <c r="G101" s="107">
        <v>0</v>
      </c>
      <c r="H101" s="107">
        <v>0</v>
      </c>
      <c r="I101" s="107">
        <v>0</v>
      </c>
      <c r="J101" s="107">
        <v>0</v>
      </c>
      <c r="K101" s="107">
        <v>0</v>
      </c>
      <c r="L101" s="107">
        <v>0</v>
      </c>
      <c r="M101" s="107">
        <v>0</v>
      </c>
      <c r="N101" s="107">
        <v>0</v>
      </c>
      <c r="O101" s="107">
        <v>0</v>
      </c>
      <c r="P101" s="107">
        <v>0</v>
      </c>
      <c r="Q101" s="107">
        <v>0</v>
      </c>
      <c r="R101" s="107">
        <v>0</v>
      </c>
      <c r="S101" s="107">
        <v>0</v>
      </c>
      <c r="T101" s="107">
        <v>0</v>
      </c>
      <c r="U101" s="107">
        <v>3000</v>
      </c>
      <c r="V101" s="107">
        <v>3000</v>
      </c>
      <c r="W101" s="107">
        <v>3000</v>
      </c>
      <c r="X101" s="107">
        <v>3000</v>
      </c>
      <c r="Y101" s="107">
        <v>3000</v>
      </c>
      <c r="Z101" s="107">
        <v>3000</v>
      </c>
      <c r="AA101" s="107">
        <v>3000</v>
      </c>
      <c r="AB101" s="107">
        <v>3000</v>
      </c>
      <c r="AC101" s="107">
        <v>3000</v>
      </c>
    </row>
    <row r="102" spans="1:29" x14ac:dyDescent="0.35">
      <c r="A102" s="123"/>
      <c r="B102" t="s">
        <v>360</v>
      </c>
      <c r="C102" s="107" t="s">
        <v>396</v>
      </c>
      <c r="D102" s="107">
        <v>4700</v>
      </c>
      <c r="E102" s="107">
        <v>0</v>
      </c>
      <c r="F102" s="107">
        <v>0</v>
      </c>
      <c r="G102" s="107">
        <v>0</v>
      </c>
      <c r="H102" s="107">
        <v>0</v>
      </c>
      <c r="I102" s="107">
        <v>0</v>
      </c>
      <c r="J102" s="107">
        <v>0</v>
      </c>
      <c r="K102" s="107">
        <v>0</v>
      </c>
      <c r="L102" s="107">
        <v>0</v>
      </c>
      <c r="M102" s="107">
        <v>0</v>
      </c>
      <c r="N102" s="107">
        <v>0</v>
      </c>
      <c r="O102" s="107">
        <v>0</v>
      </c>
      <c r="P102" s="107">
        <v>0</v>
      </c>
      <c r="Q102" s="107">
        <v>0</v>
      </c>
      <c r="R102" s="107">
        <v>0</v>
      </c>
      <c r="S102" s="107">
        <v>0</v>
      </c>
      <c r="T102" s="107">
        <v>0</v>
      </c>
      <c r="U102" s="107">
        <v>0</v>
      </c>
      <c r="V102" s="107">
        <v>0</v>
      </c>
      <c r="W102" s="107">
        <v>3000</v>
      </c>
      <c r="X102" s="107">
        <v>3000</v>
      </c>
      <c r="Y102" s="107">
        <v>3000</v>
      </c>
      <c r="Z102" s="107">
        <v>3000</v>
      </c>
      <c r="AA102" s="107">
        <v>3000</v>
      </c>
      <c r="AB102" s="107">
        <v>3000</v>
      </c>
      <c r="AC102" s="107">
        <v>3000</v>
      </c>
    </row>
    <row r="103" spans="1:29" x14ac:dyDescent="0.35">
      <c r="B103" s="230" t="s">
        <v>177</v>
      </c>
      <c r="C103" s="108" t="s">
        <v>395</v>
      </c>
      <c r="E103" s="108">
        <v>0</v>
      </c>
      <c r="F103" s="108">
        <v>0</v>
      </c>
      <c r="G103" s="108">
        <v>0</v>
      </c>
      <c r="H103" s="108">
        <v>0</v>
      </c>
      <c r="I103" s="108">
        <v>0</v>
      </c>
      <c r="J103" s="108">
        <v>0</v>
      </c>
      <c r="K103" s="108">
        <v>0</v>
      </c>
      <c r="L103" s="108">
        <v>0</v>
      </c>
      <c r="M103" s="108">
        <v>0</v>
      </c>
      <c r="N103" s="108">
        <v>1050</v>
      </c>
      <c r="O103" s="108">
        <v>2100</v>
      </c>
      <c r="P103" s="108">
        <v>3150</v>
      </c>
      <c r="Q103" s="108">
        <v>3150</v>
      </c>
      <c r="R103" s="108">
        <v>3150</v>
      </c>
      <c r="S103" s="108">
        <v>3150</v>
      </c>
      <c r="T103" s="108">
        <v>3150</v>
      </c>
      <c r="U103" s="108">
        <v>3150</v>
      </c>
      <c r="V103" s="108">
        <v>3150</v>
      </c>
      <c r="W103" s="108">
        <v>3150</v>
      </c>
      <c r="X103" s="108">
        <v>3150</v>
      </c>
      <c r="Y103" s="108">
        <v>3150</v>
      </c>
      <c r="Z103" s="108">
        <v>3150</v>
      </c>
      <c r="AA103" s="108">
        <v>3150</v>
      </c>
      <c r="AB103" s="108">
        <v>3150</v>
      </c>
      <c r="AC103" s="108">
        <v>3150</v>
      </c>
    </row>
    <row r="104" spans="1:29" x14ac:dyDescent="0.35">
      <c r="B104" s="230" t="s">
        <v>398</v>
      </c>
      <c r="C104" s="108" t="s">
        <v>396</v>
      </c>
      <c r="E104" s="108">
        <v>0</v>
      </c>
      <c r="F104" s="108">
        <v>0</v>
      </c>
      <c r="G104" s="108">
        <v>0</v>
      </c>
      <c r="H104" s="108">
        <v>0</v>
      </c>
      <c r="I104" s="108">
        <v>0</v>
      </c>
      <c r="J104" s="108">
        <v>0</v>
      </c>
      <c r="K104" s="108">
        <v>0</v>
      </c>
      <c r="L104" s="108">
        <v>0</v>
      </c>
      <c r="M104" s="108">
        <v>0</v>
      </c>
      <c r="N104" s="108">
        <v>0</v>
      </c>
      <c r="O104" s="108">
        <v>0</v>
      </c>
      <c r="P104" s="108">
        <v>0</v>
      </c>
      <c r="Q104" s="108">
        <v>0</v>
      </c>
      <c r="R104" s="108">
        <v>0</v>
      </c>
      <c r="S104" s="108">
        <v>4000</v>
      </c>
      <c r="T104" s="108">
        <v>4000</v>
      </c>
      <c r="U104" s="108">
        <v>7000</v>
      </c>
      <c r="V104" s="108">
        <v>7000</v>
      </c>
      <c r="W104" s="108">
        <v>10000</v>
      </c>
      <c r="X104" s="108">
        <v>10000</v>
      </c>
      <c r="Y104" s="108">
        <v>10000</v>
      </c>
      <c r="Z104" s="108">
        <v>10000</v>
      </c>
      <c r="AA104" s="108">
        <v>10000</v>
      </c>
      <c r="AB104" s="108">
        <v>10000</v>
      </c>
      <c r="AC104" s="108">
        <v>10000</v>
      </c>
    </row>
    <row r="105" spans="1:29" x14ac:dyDescent="0.35">
      <c r="B105" s="230" t="s">
        <v>411</v>
      </c>
      <c r="C105" s="108"/>
      <c r="E105" s="108">
        <v>0</v>
      </c>
      <c r="F105" s="108">
        <v>0</v>
      </c>
      <c r="G105" s="108">
        <v>0</v>
      </c>
      <c r="H105" s="108">
        <v>0</v>
      </c>
      <c r="I105" s="108">
        <v>0</v>
      </c>
      <c r="J105" s="108">
        <v>0</v>
      </c>
      <c r="K105" s="108">
        <v>0</v>
      </c>
      <c r="L105" s="108">
        <v>0</v>
      </c>
      <c r="M105" s="108">
        <v>0</v>
      </c>
      <c r="N105" s="108">
        <v>1050</v>
      </c>
      <c r="O105" s="108">
        <v>2100</v>
      </c>
      <c r="P105" s="108">
        <v>3150</v>
      </c>
      <c r="Q105" s="108">
        <v>3150</v>
      </c>
      <c r="R105" s="108">
        <v>3150</v>
      </c>
      <c r="S105" s="108">
        <v>7150</v>
      </c>
      <c r="T105" s="108">
        <v>7150</v>
      </c>
      <c r="U105" s="108">
        <v>10150</v>
      </c>
      <c r="V105" s="108">
        <v>10150</v>
      </c>
      <c r="W105" s="108">
        <v>13150</v>
      </c>
      <c r="X105" s="108">
        <v>13150</v>
      </c>
      <c r="Y105" s="108">
        <v>13150</v>
      </c>
      <c r="Z105" s="108">
        <v>13150</v>
      </c>
      <c r="AA105" s="108">
        <v>13150</v>
      </c>
      <c r="AB105" s="108">
        <v>13150</v>
      </c>
      <c r="AC105" s="108">
        <v>13150</v>
      </c>
    </row>
    <row r="107" spans="1:29" x14ac:dyDescent="0.35">
      <c r="B107" s="43" t="s">
        <v>344</v>
      </c>
      <c r="C107" s="52" t="s">
        <v>342</v>
      </c>
      <c r="D107" s="52" t="s">
        <v>343</v>
      </c>
      <c r="E107" s="52">
        <v>2026</v>
      </c>
      <c r="F107" s="52">
        <v>2027</v>
      </c>
      <c r="G107" s="52">
        <v>2028</v>
      </c>
      <c r="H107" s="52">
        <v>2029</v>
      </c>
      <c r="I107" s="52">
        <v>2030</v>
      </c>
      <c r="J107" s="52">
        <v>2031</v>
      </c>
      <c r="K107" s="52">
        <v>2032</v>
      </c>
      <c r="L107" s="52">
        <v>2033</v>
      </c>
      <c r="M107" s="52">
        <v>2034</v>
      </c>
      <c r="N107" s="52">
        <v>2035</v>
      </c>
      <c r="O107" s="52">
        <v>2036</v>
      </c>
      <c r="P107" s="52">
        <v>2037</v>
      </c>
      <c r="Q107" s="52">
        <v>2038</v>
      </c>
      <c r="R107" s="52">
        <v>2039</v>
      </c>
      <c r="S107" s="52">
        <v>2040</v>
      </c>
      <c r="T107" s="52">
        <v>2041</v>
      </c>
      <c r="U107" s="52">
        <v>2042</v>
      </c>
      <c r="V107" s="52">
        <v>2043</v>
      </c>
      <c r="W107" s="52">
        <v>2044</v>
      </c>
      <c r="X107" s="52">
        <v>2045</v>
      </c>
      <c r="Y107" s="52">
        <v>2046</v>
      </c>
      <c r="Z107" s="52">
        <v>2047</v>
      </c>
      <c r="AA107" s="52">
        <v>2048</v>
      </c>
      <c r="AB107" s="52">
        <v>2049</v>
      </c>
      <c r="AC107" s="52">
        <v>2050</v>
      </c>
    </row>
    <row r="108" spans="1:29" x14ac:dyDescent="0.35">
      <c r="B108" s="3" t="s">
        <v>397</v>
      </c>
      <c r="C108" s="144" t="s">
        <v>395</v>
      </c>
      <c r="D108" s="144">
        <v>4325</v>
      </c>
      <c r="E108" s="144">
        <v>0</v>
      </c>
      <c r="F108" s="144">
        <v>0</v>
      </c>
      <c r="G108" s="144">
        <v>0</v>
      </c>
      <c r="H108" s="144">
        <v>0</v>
      </c>
      <c r="I108" s="144">
        <v>0</v>
      </c>
      <c r="J108" s="144">
        <v>0</v>
      </c>
      <c r="K108" s="144">
        <v>0</v>
      </c>
      <c r="L108" s="144">
        <v>0</v>
      </c>
      <c r="M108" s="144">
        <v>0</v>
      </c>
      <c r="N108" s="144">
        <v>0</v>
      </c>
      <c r="O108" s="144">
        <v>0</v>
      </c>
      <c r="P108" s="144">
        <v>4541.25</v>
      </c>
      <c r="Q108" s="144">
        <v>4541.25</v>
      </c>
      <c r="R108" s="144">
        <v>4541.25</v>
      </c>
      <c r="S108" s="144">
        <v>4541.25</v>
      </c>
      <c r="T108" s="144">
        <v>4541.25</v>
      </c>
      <c r="U108" s="144">
        <v>4541.25</v>
      </c>
      <c r="V108" s="144">
        <v>4541.25</v>
      </c>
      <c r="W108" s="144">
        <v>4541.25</v>
      </c>
      <c r="X108" s="144">
        <v>4541.25</v>
      </c>
      <c r="Y108" s="144">
        <v>4541.25</v>
      </c>
      <c r="Z108" s="144">
        <v>4541.25</v>
      </c>
      <c r="AA108" s="144">
        <v>4541.25</v>
      </c>
      <c r="AB108" s="144">
        <v>4541.25</v>
      </c>
      <c r="AC108" s="144">
        <v>4541.25</v>
      </c>
    </row>
    <row r="109" spans="1:29" x14ac:dyDescent="0.35">
      <c r="B109" s="3" t="s">
        <v>356</v>
      </c>
      <c r="C109" s="144" t="s">
        <v>395</v>
      </c>
      <c r="D109" s="144">
        <v>4338</v>
      </c>
      <c r="E109" s="144">
        <v>0</v>
      </c>
      <c r="F109" s="144">
        <v>0</v>
      </c>
      <c r="G109" s="144">
        <v>0</v>
      </c>
      <c r="H109" s="144">
        <v>0</v>
      </c>
      <c r="I109" s="144">
        <v>0</v>
      </c>
      <c r="J109" s="144">
        <v>0</v>
      </c>
      <c r="K109" s="144">
        <v>0</v>
      </c>
      <c r="L109" s="144">
        <v>0</v>
      </c>
      <c r="M109" s="144">
        <v>0</v>
      </c>
      <c r="N109" s="144">
        <v>4554.8999999999996</v>
      </c>
      <c r="O109" s="144">
        <v>9109.7999999999993</v>
      </c>
      <c r="P109" s="144">
        <v>9109.7999999999993</v>
      </c>
      <c r="Q109" s="144">
        <v>9109.7999999999993</v>
      </c>
      <c r="R109" s="144">
        <v>9109.7999999999993</v>
      </c>
      <c r="S109" s="144">
        <v>9109.7999999999993</v>
      </c>
      <c r="T109" s="144">
        <v>9109.7999999999993</v>
      </c>
      <c r="U109" s="144">
        <v>9109.7999999999993</v>
      </c>
      <c r="V109" s="144">
        <v>9109.7999999999993</v>
      </c>
      <c r="W109" s="144">
        <v>9109.7999999999993</v>
      </c>
      <c r="X109" s="144">
        <v>9109.7999999999993</v>
      </c>
      <c r="Y109" s="144">
        <v>9109.7999999999993</v>
      </c>
      <c r="Z109" s="144">
        <v>9109.7999999999993</v>
      </c>
      <c r="AA109" s="144">
        <v>9109.7999999999993</v>
      </c>
      <c r="AB109" s="144">
        <v>9109.7999999999993</v>
      </c>
      <c r="AC109" s="144">
        <v>9109.7999999999993</v>
      </c>
    </row>
    <row r="110" spans="1:29" x14ac:dyDescent="0.35">
      <c r="B110" s="3" t="s">
        <v>357</v>
      </c>
      <c r="C110" s="144" t="s">
        <v>395</v>
      </c>
      <c r="D110" s="144">
        <v>0</v>
      </c>
      <c r="E110" s="144">
        <v>0</v>
      </c>
      <c r="F110" s="144">
        <v>0</v>
      </c>
      <c r="G110" s="144">
        <v>0</v>
      </c>
      <c r="H110" s="144">
        <v>0</v>
      </c>
      <c r="I110" s="144">
        <v>0</v>
      </c>
      <c r="J110" s="144">
        <v>0</v>
      </c>
      <c r="K110" s="144">
        <v>0</v>
      </c>
      <c r="L110" s="144">
        <v>0</v>
      </c>
      <c r="M110" s="144">
        <v>0</v>
      </c>
      <c r="N110" s="144">
        <v>0</v>
      </c>
      <c r="O110" s="144">
        <v>0</v>
      </c>
      <c r="P110" s="144">
        <v>0</v>
      </c>
      <c r="Q110" s="144">
        <v>0</v>
      </c>
      <c r="R110" s="144">
        <v>0</v>
      </c>
      <c r="S110" s="144">
        <v>0</v>
      </c>
      <c r="T110" s="144">
        <v>0</v>
      </c>
      <c r="U110" s="144">
        <v>0</v>
      </c>
      <c r="V110" s="144">
        <v>0</v>
      </c>
      <c r="W110" s="144">
        <v>0</v>
      </c>
      <c r="X110" s="144">
        <v>0</v>
      </c>
      <c r="Y110" s="144">
        <v>0</v>
      </c>
      <c r="Z110" s="144">
        <v>0</v>
      </c>
      <c r="AA110" s="144">
        <v>0</v>
      </c>
      <c r="AB110" s="144">
        <v>0</v>
      </c>
      <c r="AC110" s="144">
        <v>0</v>
      </c>
    </row>
    <row r="111" spans="1:29" x14ac:dyDescent="0.35">
      <c r="B111" s="3" t="s">
        <v>399</v>
      </c>
      <c r="C111" s="144" t="s">
        <v>396</v>
      </c>
      <c r="D111" s="144">
        <v>4700</v>
      </c>
      <c r="E111" s="144">
        <v>0</v>
      </c>
      <c r="F111" s="144">
        <v>0</v>
      </c>
      <c r="G111" s="144">
        <v>0</v>
      </c>
      <c r="H111" s="144">
        <v>0</v>
      </c>
      <c r="I111" s="144">
        <v>0</v>
      </c>
      <c r="J111" s="144">
        <v>0</v>
      </c>
      <c r="K111" s="144">
        <v>0</v>
      </c>
      <c r="L111" s="144">
        <v>0</v>
      </c>
      <c r="M111" s="144">
        <v>0</v>
      </c>
      <c r="N111" s="144">
        <v>0</v>
      </c>
      <c r="O111" s="144">
        <v>0</v>
      </c>
      <c r="P111" s="144">
        <v>0</v>
      </c>
      <c r="Q111" s="144">
        <v>0</v>
      </c>
      <c r="R111" s="144">
        <v>0</v>
      </c>
      <c r="S111" s="144">
        <v>9400</v>
      </c>
      <c r="T111" s="144">
        <v>9400</v>
      </c>
      <c r="U111" s="144">
        <v>9400</v>
      </c>
      <c r="V111" s="144">
        <v>9400</v>
      </c>
      <c r="W111" s="144">
        <v>9400</v>
      </c>
      <c r="X111" s="144">
        <v>9400</v>
      </c>
      <c r="Y111" s="144">
        <v>9400</v>
      </c>
      <c r="Z111" s="144">
        <v>9400</v>
      </c>
      <c r="AA111" s="144">
        <v>9400</v>
      </c>
      <c r="AB111" s="144">
        <v>9400</v>
      </c>
      <c r="AC111" s="144">
        <v>9400</v>
      </c>
    </row>
    <row r="112" spans="1:29" x14ac:dyDescent="0.35">
      <c r="B112" s="3" t="s">
        <v>358</v>
      </c>
      <c r="C112" s="144" t="s">
        <v>396</v>
      </c>
      <c r="D112" s="144">
        <v>4700</v>
      </c>
      <c r="E112" s="144">
        <v>0</v>
      </c>
      <c r="F112" s="144">
        <v>0</v>
      </c>
      <c r="G112" s="144">
        <v>0</v>
      </c>
      <c r="H112" s="144">
        <v>0</v>
      </c>
      <c r="I112" s="144">
        <v>0</v>
      </c>
      <c r="J112" s="144">
        <v>0</v>
      </c>
      <c r="K112" s="144">
        <v>0</v>
      </c>
      <c r="L112" s="144">
        <v>0</v>
      </c>
      <c r="M112" s="144">
        <v>0</v>
      </c>
      <c r="N112" s="144">
        <v>0</v>
      </c>
      <c r="O112" s="144">
        <v>0</v>
      </c>
      <c r="P112" s="144">
        <v>0</v>
      </c>
      <c r="Q112" s="144">
        <v>0</v>
      </c>
      <c r="R112" s="144">
        <v>0</v>
      </c>
      <c r="S112" s="144">
        <v>9400</v>
      </c>
      <c r="T112" s="144">
        <v>9400</v>
      </c>
      <c r="U112" s="144">
        <v>9400</v>
      </c>
      <c r="V112" s="144">
        <v>9400</v>
      </c>
      <c r="W112" s="144">
        <v>9400</v>
      </c>
      <c r="X112" s="144">
        <v>9400</v>
      </c>
      <c r="Y112" s="144">
        <v>9400</v>
      </c>
      <c r="Z112" s="144">
        <v>9400</v>
      </c>
      <c r="AA112" s="144">
        <v>9400</v>
      </c>
      <c r="AB112" s="144">
        <v>9400</v>
      </c>
      <c r="AC112" s="144">
        <v>9400</v>
      </c>
    </row>
    <row r="113" spans="1:29" x14ac:dyDescent="0.35">
      <c r="B113" s="3" t="s">
        <v>359</v>
      </c>
      <c r="C113" s="144" t="s">
        <v>396</v>
      </c>
      <c r="D113" s="144">
        <v>4700</v>
      </c>
      <c r="E113" s="144">
        <v>0</v>
      </c>
      <c r="F113" s="144">
        <v>0</v>
      </c>
      <c r="G113" s="144">
        <v>0</v>
      </c>
      <c r="H113" s="144">
        <v>0</v>
      </c>
      <c r="I113" s="144">
        <v>0</v>
      </c>
      <c r="J113" s="144">
        <v>0</v>
      </c>
      <c r="K113" s="144">
        <v>0</v>
      </c>
      <c r="L113" s="144">
        <v>0</v>
      </c>
      <c r="M113" s="144">
        <v>0</v>
      </c>
      <c r="N113" s="144">
        <v>0</v>
      </c>
      <c r="O113" s="144">
        <v>0</v>
      </c>
      <c r="P113" s="144">
        <v>0</v>
      </c>
      <c r="Q113" s="144">
        <v>0</v>
      </c>
      <c r="R113" s="144">
        <v>0</v>
      </c>
      <c r="S113" s="144">
        <v>0</v>
      </c>
      <c r="T113" s="144">
        <v>0</v>
      </c>
      <c r="U113" s="144">
        <v>14100</v>
      </c>
      <c r="V113" s="144">
        <v>14100</v>
      </c>
      <c r="W113" s="144">
        <v>14100</v>
      </c>
      <c r="X113" s="144">
        <v>14100</v>
      </c>
      <c r="Y113" s="144">
        <v>14100</v>
      </c>
      <c r="Z113" s="144">
        <v>14100</v>
      </c>
      <c r="AA113" s="144">
        <v>14100</v>
      </c>
      <c r="AB113" s="144">
        <v>14100</v>
      </c>
      <c r="AC113" s="144">
        <v>14100</v>
      </c>
    </row>
    <row r="114" spans="1:29" x14ac:dyDescent="0.35">
      <c r="B114" s="3" t="s">
        <v>360</v>
      </c>
      <c r="C114" s="144" t="s">
        <v>396</v>
      </c>
      <c r="D114" s="144">
        <v>4700</v>
      </c>
      <c r="E114" s="144">
        <v>0</v>
      </c>
      <c r="F114" s="144">
        <v>0</v>
      </c>
      <c r="G114" s="144">
        <v>0</v>
      </c>
      <c r="H114" s="144">
        <v>0</v>
      </c>
      <c r="I114" s="144">
        <v>0</v>
      </c>
      <c r="J114" s="144">
        <v>0</v>
      </c>
      <c r="K114" s="144">
        <v>0</v>
      </c>
      <c r="L114" s="144">
        <v>0</v>
      </c>
      <c r="M114" s="144">
        <v>0</v>
      </c>
      <c r="N114" s="144">
        <v>0</v>
      </c>
      <c r="O114" s="144">
        <v>0</v>
      </c>
      <c r="P114" s="144">
        <v>0</v>
      </c>
      <c r="Q114" s="144">
        <v>0</v>
      </c>
      <c r="R114" s="144">
        <v>0</v>
      </c>
      <c r="S114" s="144">
        <v>0</v>
      </c>
      <c r="T114" s="144">
        <v>0</v>
      </c>
      <c r="U114" s="144">
        <v>0</v>
      </c>
      <c r="V114" s="144">
        <v>0</v>
      </c>
      <c r="W114" s="144">
        <v>14100</v>
      </c>
      <c r="X114" s="144">
        <v>14100</v>
      </c>
      <c r="Y114" s="144">
        <v>14100</v>
      </c>
      <c r="Z114" s="144">
        <v>14100</v>
      </c>
      <c r="AA114" s="144">
        <v>14100</v>
      </c>
      <c r="AB114" s="144">
        <v>14100</v>
      </c>
      <c r="AC114" s="144">
        <v>14100</v>
      </c>
    </row>
    <row r="115" spans="1:29" x14ac:dyDescent="0.35">
      <c r="B115" s="230" t="s">
        <v>177</v>
      </c>
      <c r="C115" s="229" t="s">
        <v>395</v>
      </c>
      <c r="D115" s="144"/>
      <c r="E115" s="108">
        <v>0</v>
      </c>
      <c r="F115" s="108">
        <v>0</v>
      </c>
      <c r="G115" s="108">
        <v>0</v>
      </c>
      <c r="H115" s="108">
        <v>0</v>
      </c>
      <c r="I115" s="108">
        <v>0</v>
      </c>
      <c r="J115" s="108">
        <v>0</v>
      </c>
      <c r="K115" s="108">
        <v>0</v>
      </c>
      <c r="L115" s="108">
        <v>0</v>
      </c>
      <c r="M115" s="108">
        <v>0</v>
      </c>
      <c r="N115" s="108">
        <v>4554.8999999999996</v>
      </c>
      <c r="O115" s="108">
        <v>9109.7999999999993</v>
      </c>
      <c r="P115" s="108">
        <v>13651.05</v>
      </c>
      <c r="Q115" s="108">
        <v>13651.05</v>
      </c>
      <c r="R115" s="108">
        <v>13651.05</v>
      </c>
      <c r="S115" s="108">
        <v>13651.05</v>
      </c>
      <c r="T115" s="108">
        <v>13651.05</v>
      </c>
      <c r="U115" s="108">
        <v>13651.05</v>
      </c>
      <c r="V115" s="108">
        <v>13651.05</v>
      </c>
      <c r="W115" s="108">
        <v>13651.05</v>
      </c>
      <c r="X115" s="108">
        <v>13651.05</v>
      </c>
      <c r="Y115" s="108">
        <v>13651.05</v>
      </c>
      <c r="Z115" s="108">
        <v>13651.05</v>
      </c>
      <c r="AA115" s="108">
        <v>13651.05</v>
      </c>
      <c r="AB115" s="108">
        <v>13651.05</v>
      </c>
      <c r="AC115" s="108">
        <v>13651.05</v>
      </c>
    </row>
    <row r="116" spans="1:29" x14ac:dyDescent="0.35">
      <c r="B116" s="230" t="s">
        <v>398</v>
      </c>
      <c r="C116" s="229" t="s">
        <v>396</v>
      </c>
      <c r="D116" s="144"/>
      <c r="E116" s="108">
        <v>0</v>
      </c>
      <c r="F116" s="108">
        <v>0</v>
      </c>
      <c r="G116" s="108">
        <v>0</v>
      </c>
      <c r="H116" s="108">
        <v>0</v>
      </c>
      <c r="I116" s="108">
        <v>0</v>
      </c>
      <c r="J116" s="108">
        <v>0</v>
      </c>
      <c r="K116" s="108">
        <v>0</v>
      </c>
      <c r="L116" s="108">
        <v>0</v>
      </c>
      <c r="M116" s="108">
        <v>0</v>
      </c>
      <c r="N116" s="108">
        <v>0</v>
      </c>
      <c r="O116" s="108">
        <v>0</v>
      </c>
      <c r="P116" s="108">
        <v>0</v>
      </c>
      <c r="Q116" s="108">
        <v>0</v>
      </c>
      <c r="R116" s="108">
        <v>0</v>
      </c>
      <c r="S116" s="108">
        <v>18800</v>
      </c>
      <c r="T116" s="108">
        <v>18800</v>
      </c>
      <c r="U116" s="108">
        <v>32900</v>
      </c>
      <c r="V116" s="108">
        <v>32900</v>
      </c>
      <c r="W116" s="108">
        <v>47000</v>
      </c>
      <c r="X116" s="108">
        <v>47000</v>
      </c>
      <c r="Y116" s="108">
        <v>47000</v>
      </c>
      <c r="Z116" s="108">
        <v>47000</v>
      </c>
      <c r="AA116" s="108">
        <v>47000</v>
      </c>
      <c r="AB116" s="108">
        <v>47000</v>
      </c>
      <c r="AC116" s="108">
        <v>47000</v>
      </c>
    </row>
    <row r="117" spans="1:29" x14ac:dyDescent="0.35">
      <c r="B117" s="230" t="s">
        <v>411</v>
      </c>
      <c r="C117" s="229"/>
      <c r="D117" s="144"/>
      <c r="E117" s="108">
        <v>0</v>
      </c>
      <c r="F117" s="108">
        <v>0</v>
      </c>
      <c r="G117" s="108">
        <v>0</v>
      </c>
      <c r="H117" s="108">
        <v>0</v>
      </c>
      <c r="I117" s="108">
        <v>0</v>
      </c>
      <c r="J117" s="108">
        <v>0</v>
      </c>
      <c r="K117" s="108">
        <v>0</v>
      </c>
      <c r="L117" s="108">
        <v>0</v>
      </c>
      <c r="M117" s="108">
        <v>0</v>
      </c>
      <c r="N117" s="108">
        <v>4554.8999999999996</v>
      </c>
      <c r="O117" s="108">
        <v>9109.7999999999993</v>
      </c>
      <c r="P117" s="108">
        <v>13651.05</v>
      </c>
      <c r="Q117" s="108">
        <v>13651.05</v>
      </c>
      <c r="R117" s="108">
        <v>13651.05</v>
      </c>
      <c r="S117" s="108">
        <v>32451.05</v>
      </c>
      <c r="T117" s="108">
        <v>32451.05</v>
      </c>
      <c r="U117" s="108">
        <v>46551.05</v>
      </c>
      <c r="V117" s="108">
        <v>46551.05</v>
      </c>
      <c r="W117" s="108">
        <v>60651.05</v>
      </c>
      <c r="X117" s="108">
        <v>60651.05</v>
      </c>
      <c r="Y117" s="108">
        <v>60651.05</v>
      </c>
      <c r="Z117" s="108">
        <v>60651.05</v>
      </c>
      <c r="AA117" s="108">
        <v>60651.05</v>
      </c>
      <c r="AB117" s="108">
        <v>60651.05</v>
      </c>
      <c r="AC117" s="108">
        <v>60651.05</v>
      </c>
    </row>
    <row r="119" spans="1:29" s="92" customFormat="1" x14ac:dyDescent="0.35">
      <c r="B119" s="92" t="s">
        <v>362</v>
      </c>
    </row>
    <row r="120" spans="1:29" x14ac:dyDescent="0.35">
      <c r="B120" s="24" t="s">
        <v>346</v>
      </c>
    </row>
    <row r="121" spans="1:29" x14ac:dyDescent="0.35">
      <c r="A121" s="123"/>
    </row>
    <row r="122" spans="1:29" x14ac:dyDescent="0.35">
      <c r="A122" s="123"/>
      <c r="B122" s="43" t="s">
        <v>325</v>
      </c>
      <c r="C122" s="43" t="s">
        <v>342</v>
      </c>
      <c r="D122" s="43" t="s">
        <v>343</v>
      </c>
      <c r="E122" s="52">
        <v>2026</v>
      </c>
      <c r="F122" s="52">
        <v>2027</v>
      </c>
      <c r="G122" s="52">
        <v>2028</v>
      </c>
      <c r="H122" s="52">
        <v>2029</v>
      </c>
      <c r="I122" s="52">
        <v>2030</v>
      </c>
      <c r="J122" s="52">
        <v>2031</v>
      </c>
      <c r="K122" s="52">
        <v>2032</v>
      </c>
      <c r="L122" s="52">
        <v>2033</v>
      </c>
      <c r="M122" s="52">
        <v>2034</v>
      </c>
      <c r="N122" s="52">
        <v>2035</v>
      </c>
      <c r="O122" s="52">
        <v>2036</v>
      </c>
      <c r="P122" s="52">
        <v>2037</v>
      </c>
      <c r="Q122" s="52">
        <v>2038</v>
      </c>
      <c r="R122" s="52">
        <v>2039</v>
      </c>
      <c r="S122" s="52">
        <v>2040</v>
      </c>
      <c r="T122" s="52">
        <v>2041</v>
      </c>
      <c r="U122" s="52">
        <v>2042</v>
      </c>
      <c r="V122" s="52">
        <v>2043</v>
      </c>
      <c r="W122" s="52">
        <v>2044</v>
      </c>
      <c r="X122" s="52">
        <v>2045</v>
      </c>
      <c r="Y122" s="52">
        <v>2046</v>
      </c>
      <c r="Z122" s="52">
        <v>2047</v>
      </c>
      <c r="AA122" s="52">
        <v>2048</v>
      </c>
      <c r="AB122" s="52">
        <v>2049</v>
      </c>
      <c r="AC122" s="52">
        <v>2050</v>
      </c>
    </row>
    <row r="123" spans="1:29" x14ac:dyDescent="0.35">
      <c r="A123" s="123"/>
      <c r="B123" s="231" t="s">
        <v>351</v>
      </c>
      <c r="C123" s="107" t="s">
        <v>2</v>
      </c>
      <c r="D123" s="107">
        <v>4750</v>
      </c>
      <c r="E123" s="107">
        <v>0</v>
      </c>
      <c r="F123" s="107">
        <v>0</v>
      </c>
      <c r="G123" s="107">
        <v>0</v>
      </c>
      <c r="H123" s="107">
        <v>0</v>
      </c>
      <c r="I123" s="107">
        <v>0</v>
      </c>
      <c r="J123" s="107">
        <v>0</v>
      </c>
      <c r="K123" s="107">
        <v>0</v>
      </c>
      <c r="L123" s="107">
        <v>0</v>
      </c>
      <c r="M123" s="107">
        <v>0</v>
      </c>
      <c r="N123" s="107">
        <v>0</v>
      </c>
      <c r="O123" s="107">
        <v>0</v>
      </c>
      <c r="P123" s="107">
        <v>0</v>
      </c>
      <c r="Q123" s="107">
        <v>0</v>
      </c>
      <c r="R123" s="107">
        <v>1000</v>
      </c>
      <c r="S123" s="107">
        <v>1000</v>
      </c>
      <c r="T123" s="107">
        <v>1000</v>
      </c>
      <c r="U123" s="107">
        <v>1000</v>
      </c>
      <c r="V123" s="107">
        <v>1000</v>
      </c>
      <c r="W123" s="107">
        <v>1000</v>
      </c>
      <c r="X123" s="107">
        <v>1000</v>
      </c>
      <c r="Y123" s="107">
        <v>1000</v>
      </c>
      <c r="Z123" s="107">
        <v>1000</v>
      </c>
      <c r="AA123" s="107">
        <v>1000</v>
      </c>
      <c r="AB123" s="107">
        <v>1000</v>
      </c>
      <c r="AC123" s="107">
        <v>1000</v>
      </c>
    </row>
    <row r="124" spans="1:29" x14ac:dyDescent="0.35">
      <c r="A124" s="123"/>
      <c r="B124" s="231" t="s">
        <v>352</v>
      </c>
      <c r="C124" s="107" t="s">
        <v>2</v>
      </c>
      <c r="D124" s="107">
        <v>4750</v>
      </c>
      <c r="E124" s="107">
        <v>0</v>
      </c>
      <c r="F124" s="107">
        <v>0</v>
      </c>
      <c r="G124" s="107">
        <v>0</v>
      </c>
      <c r="H124" s="107">
        <v>0</v>
      </c>
      <c r="I124" s="107">
        <v>0</v>
      </c>
      <c r="J124" s="107">
        <v>0</v>
      </c>
      <c r="K124" s="107">
        <v>0</v>
      </c>
      <c r="L124" s="107">
        <v>0</v>
      </c>
      <c r="M124" s="107">
        <v>0</v>
      </c>
      <c r="N124" s="107">
        <v>0</v>
      </c>
      <c r="O124" s="107">
        <v>0</v>
      </c>
      <c r="P124" s="107">
        <v>0</v>
      </c>
      <c r="Q124" s="107">
        <v>0</v>
      </c>
      <c r="R124" s="107">
        <v>0</v>
      </c>
      <c r="S124" s="107">
        <v>0</v>
      </c>
      <c r="T124" s="107">
        <v>400</v>
      </c>
      <c r="U124" s="107">
        <v>400</v>
      </c>
      <c r="V124" s="107">
        <v>400</v>
      </c>
      <c r="W124" s="107">
        <v>400</v>
      </c>
      <c r="X124" s="107">
        <v>400</v>
      </c>
      <c r="Y124" s="107">
        <v>400</v>
      </c>
      <c r="Z124" s="107">
        <v>400</v>
      </c>
      <c r="AA124" s="107">
        <v>400</v>
      </c>
      <c r="AB124" s="107">
        <v>400</v>
      </c>
      <c r="AC124" s="107">
        <v>400</v>
      </c>
    </row>
    <row r="125" spans="1:29" x14ac:dyDescent="0.35">
      <c r="A125" s="123"/>
      <c r="B125" s="231" t="s">
        <v>353</v>
      </c>
      <c r="C125" s="107" t="s">
        <v>1</v>
      </c>
      <c r="D125" s="107">
        <v>4550</v>
      </c>
      <c r="E125" s="107">
        <v>0</v>
      </c>
      <c r="F125" s="107">
        <v>0</v>
      </c>
      <c r="G125" s="107">
        <v>0</v>
      </c>
      <c r="H125" s="107">
        <v>0</v>
      </c>
      <c r="I125" s="107">
        <v>0</v>
      </c>
      <c r="J125" s="107">
        <v>0</v>
      </c>
      <c r="K125" s="107">
        <v>0</v>
      </c>
      <c r="L125" s="107">
        <v>0</v>
      </c>
      <c r="M125" s="107">
        <v>0</v>
      </c>
      <c r="N125" s="107">
        <v>0</v>
      </c>
      <c r="O125" s="107">
        <v>0</v>
      </c>
      <c r="P125" s="107">
        <v>0</v>
      </c>
      <c r="Q125" s="107">
        <v>0</v>
      </c>
      <c r="R125" s="107">
        <v>1000</v>
      </c>
      <c r="S125" s="107">
        <v>1000</v>
      </c>
      <c r="T125" s="107">
        <v>1000</v>
      </c>
      <c r="U125" s="107">
        <v>1000</v>
      </c>
      <c r="V125" s="107">
        <v>1000</v>
      </c>
      <c r="W125" s="107">
        <v>1000</v>
      </c>
      <c r="X125" s="107">
        <v>1000</v>
      </c>
      <c r="Y125" s="107">
        <v>1000</v>
      </c>
      <c r="Z125" s="107">
        <v>1000</v>
      </c>
      <c r="AA125" s="107">
        <v>1000</v>
      </c>
      <c r="AB125" s="107">
        <v>1000</v>
      </c>
      <c r="AC125" s="107">
        <v>1000</v>
      </c>
    </row>
    <row r="126" spans="1:29" x14ac:dyDescent="0.35">
      <c r="A126" s="123"/>
      <c r="B126" s="231" t="s">
        <v>354</v>
      </c>
      <c r="C126" s="107" t="s">
        <v>1</v>
      </c>
      <c r="D126" s="107">
        <v>4550</v>
      </c>
      <c r="E126" s="107">
        <v>0</v>
      </c>
      <c r="F126" s="107">
        <v>0</v>
      </c>
      <c r="G126" s="107">
        <v>0</v>
      </c>
      <c r="H126" s="107">
        <v>0</v>
      </c>
      <c r="I126" s="107">
        <v>0</v>
      </c>
      <c r="J126" s="107">
        <v>0</v>
      </c>
      <c r="K126" s="107">
        <v>0</v>
      </c>
      <c r="L126" s="107">
        <v>0</v>
      </c>
      <c r="M126" s="107">
        <v>0</v>
      </c>
      <c r="N126" s="107">
        <v>0</v>
      </c>
      <c r="O126" s="107">
        <v>0</v>
      </c>
      <c r="P126" s="107">
        <v>0</v>
      </c>
      <c r="Q126" s="107">
        <v>0</v>
      </c>
      <c r="R126" s="107">
        <v>0</v>
      </c>
      <c r="S126" s="107">
        <v>0</v>
      </c>
      <c r="T126" s="107">
        <v>100</v>
      </c>
      <c r="U126" s="107">
        <v>100</v>
      </c>
      <c r="V126" s="107">
        <v>100</v>
      </c>
      <c r="W126" s="107">
        <v>100</v>
      </c>
      <c r="X126" s="107">
        <v>100</v>
      </c>
      <c r="Y126" s="107">
        <v>100</v>
      </c>
      <c r="Z126" s="107">
        <v>100</v>
      </c>
      <c r="AA126" s="107">
        <v>100</v>
      </c>
      <c r="AB126" s="107">
        <v>100</v>
      </c>
      <c r="AC126" s="107">
        <v>100</v>
      </c>
    </row>
    <row r="127" spans="1:29" x14ac:dyDescent="0.35">
      <c r="A127" s="123"/>
      <c r="B127" s="231" t="s">
        <v>493</v>
      </c>
      <c r="C127" s="107" t="s">
        <v>1</v>
      </c>
      <c r="D127" s="107">
        <v>4800</v>
      </c>
      <c r="E127" s="107">
        <v>0</v>
      </c>
      <c r="F127" s="107">
        <v>0</v>
      </c>
      <c r="G127" s="107">
        <v>0</v>
      </c>
      <c r="H127" s="107">
        <v>0</v>
      </c>
      <c r="I127" s="107">
        <v>0</v>
      </c>
      <c r="J127" s="107">
        <v>0</v>
      </c>
      <c r="K127" s="107">
        <v>0</v>
      </c>
      <c r="L127" s="107">
        <v>0</v>
      </c>
      <c r="M127" s="107">
        <v>0</v>
      </c>
      <c r="N127" s="107">
        <v>0</v>
      </c>
      <c r="O127" s="107">
        <v>0</v>
      </c>
      <c r="P127" s="107">
        <v>0</v>
      </c>
      <c r="Q127" s="107">
        <v>1000</v>
      </c>
      <c r="R127" s="107">
        <v>1000</v>
      </c>
      <c r="S127" s="107">
        <v>1000</v>
      </c>
      <c r="T127" s="107">
        <v>1000</v>
      </c>
      <c r="U127" s="107">
        <v>1000</v>
      </c>
      <c r="V127" s="107">
        <v>1000</v>
      </c>
      <c r="W127" s="107">
        <v>1000</v>
      </c>
      <c r="X127" s="107">
        <v>1000</v>
      </c>
      <c r="Y127" s="107">
        <v>1000</v>
      </c>
      <c r="Z127" s="107">
        <v>1000</v>
      </c>
      <c r="AA127" s="107">
        <v>1000</v>
      </c>
      <c r="AB127" s="107">
        <v>1000</v>
      </c>
      <c r="AC127" s="107">
        <v>1000</v>
      </c>
    </row>
    <row r="128" spans="1:29" x14ac:dyDescent="0.35">
      <c r="A128" s="123"/>
      <c r="B128" s="231" t="s">
        <v>494</v>
      </c>
      <c r="C128" s="107" t="s">
        <v>1</v>
      </c>
      <c r="D128" s="107">
        <v>4800</v>
      </c>
      <c r="E128" s="107">
        <v>0</v>
      </c>
      <c r="F128" s="107">
        <v>0</v>
      </c>
      <c r="G128" s="107">
        <v>0</v>
      </c>
      <c r="H128" s="107">
        <v>0</v>
      </c>
      <c r="I128" s="107">
        <v>0</v>
      </c>
      <c r="J128" s="107">
        <v>0</v>
      </c>
      <c r="K128" s="107">
        <v>0</v>
      </c>
      <c r="L128" s="107">
        <v>0</v>
      </c>
      <c r="M128" s="107">
        <v>0</v>
      </c>
      <c r="N128" s="107">
        <v>0</v>
      </c>
      <c r="O128" s="107">
        <v>0</v>
      </c>
      <c r="P128" s="107">
        <v>0</v>
      </c>
      <c r="Q128" s="107">
        <v>0</v>
      </c>
      <c r="R128" s="107">
        <v>0</v>
      </c>
      <c r="S128" s="107">
        <v>500</v>
      </c>
      <c r="T128" s="107">
        <v>500</v>
      </c>
      <c r="U128" s="107">
        <v>500</v>
      </c>
      <c r="V128" s="107">
        <v>500</v>
      </c>
      <c r="W128" s="107">
        <v>500</v>
      </c>
      <c r="X128" s="107">
        <v>500</v>
      </c>
      <c r="Y128" s="107">
        <v>500</v>
      </c>
      <c r="Z128" s="107">
        <v>500</v>
      </c>
      <c r="AA128" s="107">
        <v>500</v>
      </c>
      <c r="AB128" s="107">
        <v>500</v>
      </c>
      <c r="AC128" s="107">
        <v>500</v>
      </c>
    </row>
    <row r="129" spans="1:29" x14ac:dyDescent="0.35">
      <c r="A129" s="123"/>
      <c r="B129" s="231" t="s">
        <v>507</v>
      </c>
      <c r="C129" s="107" t="s">
        <v>1</v>
      </c>
      <c r="D129" s="107">
        <v>0</v>
      </c>
      <c r="E129" s="107">
        <v>0</v>
      </c>
      <c r="F129" s="107">
        <v>0</v>
      </c>
      <c r="G129" s="107">
        <v>0</v>
      </c>
      <c r="H129" s="107">
        <v>0</v>
      </c>
      <c r="I129" s="107">
        <v>0</v>
      </c>
      <c r="J129" s="107">
        <v>0</v>
      </c>
      <c r="K129" s="107">
        <v>0</v>
      </c>
      <c r="L129" s="107">
        <v>0</v>
      </c>
      <c r="M129" s="107">
        <v>0</v>
      </c>
      <c r="N129" s="107">
        <v>0</v>
      </c>
      <c r="O129" s="107">
        <v>0</v>
      </c>
      <c r="P129" s="107">
        <v>0</v>
      </c>
      <c r="Q129" s="107">
        <v>0</v>
      </c>
      <c r="R129" s="107">
        <v>0</v>
      </c>
      <c r="S129" s="107">
        <v>0</v>
      </c>
      <c r="T129" s="107">
        <v>0</v>
      </c>
      <c r="U129" s="107">
        <v>0</v>
      </c>
      <c r="V129" s="107">
        <v>0</v>
      </c>
      <c r="W129" s="107">
        <v>0</v>
      </c>
      <c r="X129" s="107">
        <v>0</v>
      </c>
      <c r="Y129" s="107">
        <v>0</v>
      </c>
      <c r="Z129" s="107">
        <v>0</v>
      </c>
      <c r="AA129" s="107">
        <v>0</v>
      </c>
      <c r="AB129" s="107">
        <v>0</v>
      </c>
      <c r="AC129" s="107">
        <v>0</v>
      </c>
    </row>
    <row r="130" spans="1:29" x14ac:dyDescent="0.35">
      <c r="A130" s="123"/>
      <c r="B130" s="231" t="s">
        <v>562</v>
      </c>
      <c r="C130" s="107" t="s">
        <v>2</v>
      </c>
      <c r="D130" s="107">
        <v>0</v>
      </c>
      <c r="E130" s="107">
        <v>0</v>
      </c>
      <c r="F130" s="107">
        <v>0</v>
      </c>
      <c r="G130" s="107">
        <v>0</v>
      </c>
      <c r="H130" s="107">
        <v>0</v>
      </c>
      <c r="I130" s="107">
        <v>0</v>
      </c>
      <c r="J130" s="107">
        <v>0</v>
      </c>
      <c r="K130" s="107">
        <v>0</v>
      </c>
      <c r="L130" s="107">
        <v>0</v>
      </c>
      <c r="M130" s="107">
        <v>0</v>
      </c>
      <c r="N130" s="107">
        <v>0</v>
      </c>
      <c r="O130" s="107">
        <v>0</v>
      </c>
      <c r="P130" s="107">
        <v>0</v>
      </c>
      <c r="Q130" s="107">
        <v>0</v>
      </c>
      <c r="R130" s="107">
        <v>0</v>
      </c>
      <c r="S130" s="107">
        <v>0</v>
      </c>
      <c r="T130" s="107">
        <v>0</v>
      </c>
      <c r="U130" s="107">
        <v>0</v>
      </c>
      <c r="V130" s="107">
        <v>0</v>
      </c>
      <c r="W130" s="107">
        <v>0</v>
      </c>
      <c r="X130" s="107">
        <v>0</v>
      </c>
      <c r="Y130" s="107">
        <v>0</v>
      </c>
      <c r="Z130" s="107">
        <v>0</v>
      </c>
      <c r="AA130" s="107">
        <v>0</v>
      </c>
      <c r="AB130" s="107">
        <v>0</v>
      </c>
      <c r="AC130" s="107">
        <v>0</v>
      </c>
    </row>
    <row r="131" spans="1:29" x14ac:dyDescent="0.35">
      <c r="A131" s="123"/>
      <c r="B131" s="231" t="s">
        <v>389</v>
      </c>
      <c r="C131" s="107" t="s">
        <v>363</v>
      </c>
      <c r="D131" s="107">
        <v>4400</v>
      </c>
      <c r="E131" s="107">
        <v>0</v>
      </c>
      <c r="F131" s="107">
        <v>0</v>
      </c>
      <c r="G131" s="107">
        <v>0</v>
      </c>
      <c r="H131" s="107">
        <v>0</v>
      </c>
      <c r="I131" s="107">
        <v>0</v>
      </c>
      <c r="J131" s="107">
        <v>0</v>
      </c>
      <c r="K131" s="107">
        <v>0</v>
      </c>
      <c r="L131" s="107">
        <v>0</v>
      </c>
      <c r="M131" s="107">
        <v>0</v>
      </c>
      <c r="N131" s="107">
        <v>0</v>
      </c>
      <c r="O131" s="107">
        <v>1284.7729999999999</v>
      </c>
      <c r="P131" s="107">
        <v>2569.547</v>
      </c>
      <c r="Q131" s="107">
        <v>3854.32</v>
      </c>
      <c r="R131" s="107">
        <v>5139.0929999999998</v>
      </c>
      <c r="S131" s="107">
        <v>6423.8670000000002</v>
      </c>
      <c r="T131" s="107">
        <v>7708.64</v>
      </c>
      <c r="U131" s="107">
        <v>8993.4130000000005</v>
      </c>
      <c r="V131" s="107">
        <v>10278.187</v>
      </c>
      <c r="W131" s="107">
        <v>11562.96</v>
      </c>
      <c r="X131" s="107">
        <v>12847.733</v>
      </c>
      <c r="Y131" s="107">
        <v>14132.507</v>
      </c>
      <c r="Z131" s="107">
        <v>15417.28</v>
      </c>
      <c r="AA131" s="107">
        <v>16702.053</v>
      </c>
      <c r="AB131" s="107">
        <v>17986.827000000001</v>
      </c>
      <c r="AC131" s="107">
        <v>19271.599999999999</v>
      </c>
    </row>
    <row r="132" spans="1:29" x14ac:dyDescent="0.35">
      <c r="B132" s="230" t="s">
        <v>58</v>
      </c>
      <c r="C132" s="229" t="s">
        <v>2</v>
      </c>
      <c r="E132" s="108">
        <v>0</v>
      </c>
      <c r="F132" s="108">
        <v>0</v>
      </c>
      <c r="G132" s="108">
        <v>0</v>
      </c>
      <c r="H132" s="108">
        <v>0</v>
      </c>
      <c r="I132" s="108">
        <v>0</v>
      </c>
      <c r="J132" s="108">
        <v>0</v>
      </c>
      <c r="K132" s="108">
        <v>0</v>
      </c>
      <c r="L132" s="108">
        <v>0</v>
      </c>
      <c r="M132" s="108">
        <v>0</v>
      </c>
      <c r="N132" s="108">
        <v>0</v>
      </c>
      <c r="O132" s="108">
        <v>0</v>
      </c>
      <c r="P132" s="108">
        <v>0</v>
      </c>
      <c r="Q132" s="108">
        <v>0</v>
      </c>
      <c r="R132" s="108">
        <v>1000</v>
      </c>
      <c r="S132" s="108">
        <v>1000</v>
      </c>
      <c r="T132" s="108">
        <v>1400</v>
      </c>
      <c r="U132" s="108">
        <v>1400</v>
      </c>
      <c r="V132" s="108">
        <v>1400</v>
      </c>
      <c r="W132" s="108">
        <v>1400</v>
      </c>
      <c r="X132" s="108">
        <v>1400</v>
      </c>
      <c r="Y132" s="108">
        <v>1400</v>
      </c>
      <c r="Z132" s="108">
        <v>1400</v>
      </c>
      <c r="AA132" s="108">
        <v>1400</v>
      </c>
      <c r="AB132" s="108">
        <v>1400</v>
      </c>
      <c r="AC132" s="108">
        <v>1400</v>
      </c>
    </row>
    <row r="133" spans="1:29" x14ac:dyDescent="0.35">
      <c r="B133" s="230" t="s">
        <v>57</v>
      </c>
      <c r="C133" s="229" t="s">
        <v>1</v>
      </c>
      <c r="E133" s="108">
        <v>0</v>
      </c>
      <c r="F133" s="108">
        <v>0</v>
      </c>
      <c r="G133" s="108">
        <v>0</v>
      </c>
      <c r="H133" s="108">
        <v>0</v>
      </c>
      <c r="I133" s="108">
        <v>0</v>
      </c>
      <c r="J133" s="108">
        <v>0</v>
      </c>
      <c r="K133" s="108">
        <v>0</v>
      </c>
      <c r="L133" s="108">
        <v>0</v>
      </c>
      <c r="M133" s="108">
        <v>0</v>
      </c>
      <c r="N133" s="108">
        <v>0</v>
      </c>
      <c r="O133" s="108">
        <v>0</v>
      </c>
      <c r="P133" s="108">
        <v>0</v>
      </c>
      <c r="Q133" s="108">
        <v>1000</v>
      </c>
      <c r="R133" s="108">
        <v>2000</v>
      </c>
      <c r="S133" s="108">
        <v>2500</v>
      </c>
      <c r="T133" s="108">
        <v>2600</v>
      </c>
      <c r="U133" s="108">
        <v>2600</v>
      </c>
      <c r="V133" s="108">
        <v>2600</v>
      </c>
      <c r="W133" s="108">
        <v>2600</v>
      </c>
      <c r="X133" s="108">
        <v>2600</v>
      </c>
      <c r="Y133" s="108">
        <v>2600</v>
      </c>
      <c r="Z133" s="108">
        <v>2600</v>
      </c>
      <c r="AA133" s="108">
        <v>2600</v>
      </c>
      <c r="AB133" s="108">
        <v>2600</v>
      </c>
      <c r="AC133" s="108">
        <v>2600</v>
      </c>
    </row>
    <row r="134" spans="1:29" x14ac:dyDescent="0.35">
      <c r="B134" s="88" t="s">
        <v>390</v>
      </c>
      <c r="C134" s="229" t="s">
        <v>363</v>
      </c>
      <c r="E134" s="108">
        <v>0</v>
      </c>
      <c r="F134" s="108">
        <v>0</v>
      </c>
      <c r="G134" s="108">
        <v>0</v>
      </c>
      <c r="H134" s="108">
        <v>0</v>
      </c>
      <c r="I134" s="108">
        <v>0</v>
      </c>
      <c r="J134" s="108">
        <v>0</v>
      </c>
      <c r="K134" s="108">
        <v>0</v>
      </c>
      <c r="L134" s="108">
        <v>0</v>
      </c>
      <c r="M134" s="108">
        <v>0</v>
      </c>
      <c r="N134" s="108">
        <v>0</v>
      </c>
      <c r="O134" s="108">
        <v>1284.7729999999999</v>
      </c>
      <c r="P134" s="108">
        <v>2569.547</v>
      </c>
      <c r="Q134" s="108">
        <v>3854.32</v>
      </c>
      <c r="R134" s="108">
        <v>5139.0929999999998</v>
      </c>
      <c r="S134" s="108">
        <v>6423.8670000000002</v>
      </c>
      <c r="T134" s="108">
        <v>7708.64</v>
      </c>
      <c r="U134" s="108">
        <v>8993.4130000000005</v>
      </c>
      <c r="V134" s="108">
        <v>10278.187</v>
      </c>
      <c r="W134" s="108">
        <v>11562.96</v>
      </c>
      <c r="X134" s="108">
        <v>12847.733</v>
      </c>
      <c r="Y134" s="108">
        <v>14132.507</v>
      </c>
      <c r="Z134" s="108">
        <v>15417.28</v>
      </c>
      <c r="AA134" s="108">
        <v>16702.053</v>
      </c>
      <c r="AB134" s="108">
        <v>17986.827000000001</v>
      </c>
      <c r="AC134" s="108">
        <v>19271.599999999999</v>
      </c>
    </row>
    <row r="135" spans="1:29" x14ac:dyDescent="0.35">
      <c r="B135" s="15" t="s">
        <v>392</v>
      </c>
      <c r="C135" s="229"/>
      <c r="E135" s="108">
        <v>0</v>
      </c>
      <c r="F135" s="108">
        <v>0</v>
      </c>
      <c r="G135" s="108">
        <v>0</v>
      </c>
      <c r="H135" s="108">
        <v>0</v>
      </c>
      <c r="I135" s="108">
        <v>0</v>
      </c>
      <c r="J135" s="108">
        <v>0</v>
      </c>
      <c r="K135" s="108">
        <v>0</v>
      </c>
      <c r="L135" s="108">
        <v>0</v>
      </c>
      <c r="M135" s="108">
        <v>0</v>
      </c>
      <c r="N135" s="108">
        <v>0</v>
      </c>
      <c r="O135" s="108">
        <v>1284.7729999999999</v>
      </c>
      <c r="P135" s="108">
        <v>2569.547</v>
      </c>
      <c r="Q135" s="108">
        <v>4854.32</v>
      </c>
      <c r="R135" s="108">
        <v>8139.0929999999998</v>
      </c>
      <c r="S135" s="108">
        <v>9923.8670000000002</v>
      </c>
      <c r="T135" s="108">
        <v>11708.64</v>
      </c>
      <c r="U135" s="108">
        <v>12993.413</v>
      </c>
      <c r="V135" s="108">
        <v>14278.187</v>
      </c>
      <c r="W135" s="108">
        <v>15562.96</v>
      </c>
      <c r="X135" s="108">
        <v>16847.733</v>
      </c>
      <c r="Y135" s="108">
        <v>18132.506999999998</v>
      </c>
      <c r="Z135" s="108">
        <v>19417.28</v>
      </c>
      <c r="AA135" s="108">
        <v>20702.053</v>
      </c>
      <c r="AB135" s="108">
        <v>21986.827000000001</v>
      </c>
      <c r="AC135" s="108">
        <v>23271.599999999999</v>
      </c>
    </row>
    <row r="137" spans="1:29" x14ac:dyDescent="0.35">
      <c r="B137" s="43" t="s">
        <v>344</v>
      </c>
      <c r="C137" s="43" t="s">
        <v>342</v>
      </c>
      <c r="D137" s="43" t="s">
        <v>343</v>
      </c>
      <c r="E137" s="52">
        <v>2026</v>
      </c>
      <c r="F137" s="52">
        <v>2027</v>
      </c>
      <c r="G137" s="52">
        <v>2028</v>
      </c>
      <c r="H137" s="52">
        <v>2029</v>
      </c>
      <c r="I137" s="52">
        <v>2030</v>
      </c>
      <c r="J137" s="52">
        <v>2031</v>
      </c>
      <c r="K137" s="52">
        <v>2032</v>
      </c>
      <c r="L137" s="52">
        <v>2033</v>
      </c>
      <c r="M137" s="52">
        <v>2034</v>
      </c>
      <c r="N137" s="52">
        <v>2035</v>
      </c>
      <c r="O137" s="52">
        <v>2036</v>
      </c>
      <c r="P137" s="52">
        <v>2037</v>
      </c>
      <c r="Q137" s="52">
        <v>2038</v>
      </c>
      <c r="R137" s="52">
        <v>2039</v>
      </c>
      <c r="S137" s="52">
        <v>2040</v>
      </c>
      <c r="T137" s="52">
        <v>2041</v>
      </c>
      <c r="U137" s="52">
        <v>2042</v>
      </c>
      <c r="V137" s="52">
        <v>2043</v>
      </c>
      <c r="W137" s="52">
        <v>2044</v>
      </c>
      <c r="X137" s="52">
        <v>2045</v>
      </c>
      <c r="Y137" s="52">
        <v>2046</v>
      </c>
      <c r="Z137" s="52">
        <v>2047</v>
      </c>
      <c r="AA137" s="52">
        <v>2048</v>
      </c>
      <c r="AB137" s="52">
        <v>2049</v>
      </c>
      <c r="AC137" s="52">
        <v>2050</v>
      </c>
    </row>
    <row r="138" spans="1:29" x14ac:dyDescent="0.35">
      <c r="A138" s="123"/>
      <c r="B138" t="s">
        <v>351</v>
      </c>
      <c r="C138" s="109" t="s">
        <v>2</v>
      </c>
      <c r="D138" s="109">
        <v>4750</v>
      </c>
      <c r="E138" s="107">
        <v>0</v>
      </c>
      <c r="F138" s="107">
        <v>0</v>
      </c>
      <c r="G138" s="107">
        <v>0</v>
      </c>
      <c r="H138" s="107">
        <v>0</v>
      </c>
      <c r="I138" s="107">
        <v>0</v>
      </c>
      <c r="J138" s="107">
        <v>0</v>
      </c>
      <c r="K138" s="107">
        <v>0</v>
      </c>
      <c r="L138" s="107">
        <v>0</v>
      </c>
      <c r="M138" s="107">
        <v>0</v>
      </c>
      <c r="N138" s="107">
        <v>0</v>
      </c>
      <c r="O138" s="107">
        <v>0</v>
      </c>
      <c r="P138" s="107">
        <v>0</v>
      </c>
      <c r="Q138" s="107">
        <v>0</v>
      </c>
      <c r="R138" s="107">
        <v>4750</v>
      </c>
      <c r="S138" s="107">
        <v>4750</v>
      </c>
      <c r="T138" s="107">
        <v>4750</v>
      </c>
      <c r="U138" s="107">
        <v>4750</v>
      </c>
      <c r="V138" s="107">
        <v>4750</v>
      </c>
      <c r="W138" s="107">
        <v>4750</v>
      </c>
      <c r="X138" s="107">
        <v>4750</v>
      </c>
      <c r="Y138" s="107">
        <v>4750</v>
      </c>
      <c r="Z138" s="107">
        <v>4750</v>
      </c>
      <c r="AA138" s="107">
        <v>4750</v>
      </c>
      <c r="AB138" s="107">
        <v>4750</v>
      </c>
      <c r="AC138" s="107">
        <v>4750</v>
      </c>
    </row>
    <row r="139" spans="1:29" x14ac:dyDescent="0.35">
      <c r="A139" s="123"/>
      <c r="B139" t="s">
        <v>352</v>
      </c>
      <c r="C139" s="109" t="s">
        <v>2</v>
      </c>
      <c r="D139" s="109">
        <v>4750</v>
      </c>
      <c r="E139" s="107">
        <v>0</v>
      </c>
      <c r="F139" s="107">
        <v>0</v>
      </c>
      <c r="G139" s="107">
        <v>0</v>
      </c>
      <c r="H139" s="107">
        <v>0</v>
      </c>
      <c r="I139" s="107">
        <v>0</v>
      </c>
      <c r="J139" s="107">
        <v>0</v>
      </c>
      <c r="K139" s="107">
        <v>0</v>
      </c>
      <c r="L139" s="107">
        <v>0</v>
      </c>
      <c r="M139" s="107">
        <v>0</v>
      </c>
      <c r="N139" s="107">
        <v>0</v>
      </c>
      <c r="O139" s="107">
        <v>0</v>
      </c>
      <c r="P139" s="107">
        <v>0</v>
      </c>
      <c r="Q139" s="107">
        <v>0</v>
      </c>
      <c r="R139" s="107">
        <v>0</v>
      </c>
      <c r="S139" s="107">
        <v>0</v>
      </c>
      <c r="T139" s="107">
        <v>1900</v>
      </c>
      <c r="U139" s="107">
        <v>1900</v>
      </c>
      <c r="V139" s="107">
        <v>1900</v>
      </c>
      <c r="W139" s="107">
        <v>1900</v>
      </c>
      <c r="X139" s="107">
        <v>1900</v>
      </c>
      <c r="Y139" s="107">
        <v>1900</v>
      </c>
      <c r="Z139" s="107">
        <v>1900</v>
      </c>
      <c r="AA139" s="107">
        <v>1900</v>
      </c>
      <c r="AB139" s="107">
        <v>1900</v>
      </c>
      <c r="AC139" s="107">
        <v>1900</v>
      </c>
    </row>
    <row r="140" spans="1:29" x14ac:dyDescent="0.35">
      <c r="A140" s="123"/>
      <c r="B140" t="s">
        <v>353</v>
      </c>
      <c r="C140" s="109" t="s">
        <v>1</v>
      </c>
      <c r="D140" s="109">
        <v>4550</v>
      </c>
      <c r="E140" s="107">
        <v>0</v>
      </c>
      <c r="F140" s="107">
        <v>0</v>
      </c>
      <c r="G140" s="107">
        <v>0</v>
      </c>
      <c r="H140" s="107">
        <v>0</v>
      </c>
      <c r="I140" s="107">
        <v>0</v>
      </c>
      <c r="J140" s="107">
        <v>0</v>
      </c>
      <c r="K140" s="107">
        <v>0</v>
      </c>
      <c r="L140" s="107">
        <v>0</v>
      </c>
      <c r="M140" s="107">
        <v>0</v>
      </c>
      <c r="N140" s="107">
        <v>0</v>
      </c>
      <c r="O140" s="107">
        <v>0</v>
      </c>
      <c r="P140" s="107">
        <v>0</v>
      </c>
      <c r="Q140" s="107">
        <v>0</v>
      </c>
      <c r="R140" s="107">
        <v>4550</v>
      </c>
      <c r="S140" s="107">
        <v>4550</v>
      </c>
      <c r="T140" s="107">
        <v>4550</v>
      </c>
      <c r="U140" s="107">
        <v>4550</v>
      </c>
      <c r="V140" s="107">
        <v>4550</v>
      </c>
      <c r="W140" s="107">
        <v>4550</v>
      </c>
      <c r="X140" s="107">
        <v>4550</v>
      </c>
      <c r="Y140" s="107">
        <v>4550</v>
      </c>
      <c r="Z140" s="107">
        <v>4550</v>
      </c>
      <c r="AA140" s="107">
        <v>4550</v>
      </c>
      <c r="AB140" s="107">
        <v>4550</v>
      </c>
      <c r="AC140" s="107">
        <v>4550</v>
      </c>
    </row>
    <row r="141" spans="1:29" x14ac:dyDescent="0.35">
      <c r="A141" s="123"/>
      <c r="B141" t="s">
        <v>354</v>
      </c>
      <c r="C141" s="109" t="s">
        <v>1</v>
      </c>
      <c r="D141" s="109">
        <v>4550</v>
      </c>
      <c r="E141" s="107">
        <v>0</v>
      </c>
      <c r="F141" s="107">
        <v>0</v>
      </c>
      <c r="G141" s="107">
        <v>0</v>
      </c>
      <c r="H141" s="107">
        <v>0</v>
      </c>
      <c r="I141" s="107">
        <v>0</v>
      </c>
      <c r="J141" s="107">
        <v>0</v>
      </c>
      <c r="K141" s="107">
        <v>0</v>
      </c>
      <c r="L141" s="107">
        <v>0</v>
      </c>
      <c r="M141" s="107">
        <v>0</v>
      </c>
      <c r="N141" s="107">
        <v>0</v>
      </c>
      <c r="O141" s="107">
        <v>0</v>
      </c>
      <c r="P141" s="107">
        <v>0</v>
      </c>
      <c r="Q141" s="107">
        <v>0</v>
      </c>
      <c r="R141" s="107">
        <v>0</v>
      </c>
      <c r="S141" s="107">
        <v>0</v>
      </c>
      <c r="T141" s="107">
        <v>455</v>
      </c>
      <c r="U141" s="107">
        <v>455</v>
      </c>
      <c r="V141" s="107">
        <v>455</v>
      </c>
      <c r="W141" s="107">
        <v>455</v>
      </c>
      <c r="X141" s="107">
        <v>455</v>
      </c>
      <c r="Y141" s="107">
        <v>455</v>
      </c>
      <c r="Z141" s="107">
        <v>455</v>
      </c>
      <c r="AA141" s="107">
        <v>455</v>
      </c>
      <c r="AB141" s="107">
        <v>455</v>
      </c>
      <c r="AC141" s="107">
        <v>455</v>
      </c>
    </row>
    <row r="142" spans="1:29" x14ac:dyDescent="0.35">
      <c r="A142" s="123"/>
      <c r="B142" t="s">
        <v>493</v>
      </c>
      <c r="C142" s="109" t="s">
        <v>1</v>
      </c>
      <c r="D142" s="109">
        <v>4800</v>
      </c>
      <c r="E142" s="107">
        <v>0</v>
      </c>
      <c r="F142" s="107">
        <v>0</v>
      </c>
      <c r="G142" s="107">
        <v>0</v>
      </c>
      <c r="H142" s="107">
        <v>0</v>
      </c>
      <c r="I142" s="107">
        <v>0</v>
      </c>
      <c r="J142" s="107">
        <v>0</v>
      </c>
      <c r="K142" s="107">
        <v>0</v>
      </c>
      <c r="L142" s="107">
        <v>0</v>
      </c>
      <c r="M142" s="107">
        <v>0</v>
      </c>
      <c r="N142" s="107">
        <v>0</v>
      </c>
      <c r="O142" s="107">
        <v>0</v>
      </c>
      <c r="P142" s="107">
        <v>0</v>
      </c>
      <c r="Q142" s="107">
        <v>4800</v>
      </c>
      <c r="R142" s="107">
        <v>4800</v>
      </c>
      <c r="S142" s="107">
        <v>4800</v>
      </c>
      <c r="T142" s="107">
        <v>4800</v>
      </c>
      <c r="U142" s="107">
        <v>4800</v>
      </c>
      <c r="V142" s="107">
        <v>4800</v>
      </c>
      <c r="W142" s="107">
        <v>4800</v>
      </c>
      <c r="X142" s="107">
        <v>4800</v>
      </c>
      <c r="Y142" s="107">
        <v>4800</v>
      </c>
      <c r="Z142" s="107">
        <v>4800</v>
      </c>
      <c r="AA142" s="107">
        <v>4800</v>
      </c>
      <c r="AB142" s="107">
        <v>4800</v>
      </c>
      <c r="AC142" s="107">
        <v>4800</v>
      </c>
    </row>
    <row r="143" spans="1:29" x14ac:dyDescent="0.35">
      <c r="A143" s="123"/>
      <c r="B143" t="s">
        <v>494</v>
      </c>
      <c r="C143" s="109" t="s">
        <v>1</v>
      </c>
      <c r="D143" s="109">
        <v>4800</v>
      </c>
      <c r="E143" s="107">
        <v>0</v>
      </c>
      <c r="F143" s="107">
        <v>0</v>
      </c>
      <c r="G143" s="107">
        <v>0</v>
      </c>
      <c r="H143" s="107">
        <v>0</v>
      </c>
      <c r="I143" s="107">
        <v>0</v>
      </c>
      <c r="J143" s="107">
        <v>0</v>
      </c>
      <c r="K143" s="107">
        <v>0</v>
      </c>
      <c r="L143" s="107">
        <v>0</v>
      </c>
      <c r="M143" s="107">
        <v>0</v>
      </c>
      <c r="N143" s="107">
        <v>0</v>
      </c>
      <c r="O143" s="107">
        <v>0</v>
      </c>
      <c r="P143" s="107">
        <v>0</v>
      </c>
      <c r="Q143" s="107">
        <v>0</v>
      </c>
      <c r="R143" s="107">
        <v>0</v>
      </c>
      <c r="S143" s="107">
        <v>2400</v>
      </c>
      <c r="T143" s="107">
        <v>2400</v>
      </c>
      <c r="U143" s="107">
        <v>2400</v>
      </c>
      <c r="V143" s="107">
        <v>2400</v>
      </c>
      <c r="W143" s="107">
        <v>2400</v>
      </c>
      <c r="X143" s="107">
        <v>2400</v>
      </c>
      <c r="Y143" s="107">
        <v>2400</v>
      </c>
      <c r="Z143" s="107">
        <v>2400</v>
      </c>
      <c r="AA143" s="107">
        <v>2400</v>
      </c>
      <c r="AB143" s="107">
        <v>2400</v>
      </c>
      <c r="AC143" s="107">
        <v>2400</v>
      </c>
    </row>
    <row r="144" spans="1:29" x14ac:dyDescent="0.35">
      <c r="A144" s="123"/>
      <c r="B144" t="s">
        <v>507</v>
      </c>
      <c r="C144" s="109" t="s">
        <v>1</v>
      </c>
      <c r="D144" s="109">
        <v>0</v>
      </c>
      <c r="E144" s="107">
        <v>0</v>
      </c>
      <c r="F144" s="107">
        <v>0</v>
      </c>
      <c r="G144" s="107">
        <v>0</v>
      </c>
      <c r="H144" s="107">
        <v>0</v>
      </c>
      <c r="I144" s="107">
        <v>0</v>
      </c>
      <c r="J144" s="107">
        <v>0</v>
      </c>
      <c r="K144" s="107">
        <v>0</v>
      </c>
      <c r="L144" s="107">
        <v>0</v>
      </c>
      <c r="M144" s="107">
        <v>0</v>
      </c>
      <c r="N144" s="107">
        <v>0</v>
      </c>
      <c r="O144" s="107">
        <v>0</v>
      </c>
      <c r="P144" s="107">
        <v>0</v>
      </c>
      <c r="Q144" s="107">
        <v>0</v>
      </c>
      <c r="R144" s="107">
        <v>0</v>
      </c>
      <c r="S144" s="107">
        <v>0</v>
      </c>
      <c r="T144" s="107">
        <v>0</v>
      </c>
      <c r="U144" s="107">
        <v>0</v>
      </c>
      <c r="V144" s="107">
        <v>0</v>
      </c>
      <c r="W144" s="107">
        <v>0</v>
      </c>
      <c r="X144" s="107">
        <v>0</v>
      </c>
      <c r="Y144" s="107">
        <v>0</v>
      </c>
      <c r="Z144" s="107">
        <v>0</v>
      </c>
      <c r="AA144" s="107">
        <v>0</v>
      </c>
      <c r="AB144" s="107">
        <v>0</v>
      </c>
      <c r="AC144" s="107">
        <v>0</v>
      </c>
    </row>
    <row r="145" spans="1:29" x14ac:dyDescent="0.35">
      <c r="A145" s="123"/>
      <c r="B145" t="s">
        <v>562</v>
      </c>
      <c r="C145" s="109" t="s">
        <v>2</v>
      </c>
      <c r="D145" s="109">
        <v>0</v>
      </c>
      <c r="E145" s="107">
        <v>0</v>
      </c>
      <c r="F145" s="107">
        <v>0</v>
      </c>
      <c r="G145" s="107">
        <v>0</v>
      </c>
      <c r="H145" s="107">
        <v>0</v>
      </c>
      <c r="I145" s="107">
        <v>0</v>
      </c>
      <c r="J145" s="107">
        <v>0</v>
      </c>
      <c r="K145" s="107">
        <v>0</v>
      </c>
      <c r="L145" s="107">
        <v>0</v>
      </c>
      <c r="M145" s="107">
        <v>0</v>
      </c>
      <c r="N145" s="107">
        <v>0</v>
      </c>
      <c r="O145" s="107">
        <v>0</v>
      </c>
      <c r="P145" s="107">
        <v>0</v>
      </c>
      <c r="Q145" s="107">
        <v>0</v>
      </c>
      <c r="R145" s="107">
        <v>0</v>
      </c>
      <c r="S145" s="107">
        <v>0</v>
      </c>
      <c r="T145" s="107">
        <v>0</v>
      </c>
      <c r="U145" s="107">
        <v>0</v>
      </c>
      <c r="V145" s="107">
        <v>0</v>
      </c>
      <c r="W145" s="107">
        <v>0</v>
      </c>
      <c r="X145" s="107">
        <v>0</v>
      </c>
      <c r="Y145" s="107">
        <v>0</v>
      </c>
      <c r="Z145" s="107">
        <v>0</v>
      </c>
      <c r="AA145" s="107">
        <v>0</v>
      </c>
      <c r="AB145" s="107">
        <v>0</v>
      </c>
      <c r="AC145" s="107">
        <v>0</v>
      </c>
    </row>
    <row r="146" spans="1:29" x14ac:dyDescent="0.35">
      <c r="A146" s="123"/>
      <c r="B146" t="s">
        <v>389</v>
      </c>
      <c r="C146" s="109" t="s">
        <v>363</v>
      </c>
      <c r="D146" s="109">
        <v>4400</v>
      </c>
      <c r="E146" s="107">
        <v>0</v>
      </c>
      <c r="F146" s="107">
        <v>0</v>
      </c>
      <c r="G146" s="107">
        <v>0</v>
      </c>
      <c r="H146" s="107">
        <v>0</v>
      </c>
      <c r="I146" s="107">
        <v>0</v>
      </c>
      <c r="J146" s="107">
        <v>0</v>
      </c>
      <c r="K146" s="107">
        <v>0</v>
      </c>
      <c r="L146" s="107">
        <v>0</v>
      </c>
      <c r="M146" s="107">
        <v>0</v>
      </c>
      <c r="N146" s="107">
        <v>0</v>
      </c>
      <c r="O146" s="107">
        <v>5653.0011999999997</v>
      </c>
      <c r="P146" s="107">
        <v>11306.006800000001</v>
      </c>
      <c r="Q146" s="107">
        <v>16959.008000000002</v>
      </c>
      <c r="R146" s="107">
        <v>22612.0092</v>
      </c>
      <c r="S146" s="107">
        <v>28265.014800000001</v>
      </c>
      <c r="T146" s="107">
        <v>33918.016000000003</v>
      </c>
      <c r="U146" s="107">
        <v>39571.017200000002</v>
      </c>
      <c r="V146" s="107">
        <v>45224.022799999999</v>
      </c>
      <c r="W146" s="107">
        <v>50877.02399999999</v>
      </c>
      <c r="X146" s="107">
        <v>56530.025200000004</v>
      </c>
      <c r="Y146" s="107">
        <v>62183.0308</v>
      </c>
      <c r="Z146" s="107">
        <v>67836.032000000007</v>
      </c>
      <c r="AA146" s="107">
        <v>73489.033200000005</v>
      </c>
      <c r="AB146" s="107">
        <v>79142.038800000009</v>
      </c>
      <c r="AC146" s="107">
        <v>84795.04</v>
      </c>
    </row>
    <row r="147" spans="1:29" x14ac:dyDescent="0.35">
      <c r="B147" s="64" t="s">
        <v>58</v>
      </c>
      <c r="C147" s="229" t="s">
        <v>2</v>
      </c>
      <c r="D147" s="144"/>
      <c r="E147" s="108">
        <v>0</v>
      </c>
      <c r="F147" s="108">
        <v>0</v>
      </c>
      <c r="G147" s="108">
        <v>0</v>
      </c>
      <c r="H147" s="108">
        <v>0</v>
      </c>
      <c r="I147" s="108">
        <v>0</v>
      </c>
      <c r="J147" s="108">
        <v>0</v>
      </c>
      <c r="K147" s="108">
        <v>0</v>
      </c>
      <c r="L147" s="108">
        <v>0</v>
      </c>
      <c r="M147" s="108">
        <v>0</v>
      </c>
      <c r="N147" s="108">
        <v>0</v>
      </c>
      <c r="O147" s="108">
        <v>0</v>
      </c>
      <c r="P147" s="108">
        <v>0</v>
      </c>
      <c r="Q147" s="108">
        <v>0</v>
      </c>
      <c r="R147" s="108">
        <v>4750</v>
      </c>
      <c r="S147" s="108">
        <v>4750</v>
      </c>
      <c r="T147" s="108">
        <v>6650</v>
      </c>
      <c r="U147" s="108">
        <v>6650</v>
      </c>
      <c r="V147" s="108">
        <v>6650</v>
      </c>
      <c r="W147" s="108">
        <v>6650</v>
      </c>
      <c r="X147" s="108">
        <v>6650</v>
      </c>
      <c r="Y147" s="108">
        <v>6650</v>
      </c>
      <c r="Z147" s="108">
        <v>6650</v>
      </c>
      <c r="AA147" s="108">
        <v>6650</v>
      </c>
      <c r="AB147" s="108">
        <v>6650</v>
      </c>
      <c r="AC147" s="108">
        <v>6650</v>
      </c>
    </row>
    <row r="148" spans="1:29" x14ac:dyDescent="0.35">
      <c r="B148" s="64" t="s">
        <v>57</v>
      </c>
      <c r="C148" s="229" t="s">
        <v>1</v>
      </c>
      <c r="D148" s="144"/>
      <c r="E148" s="108">
        <v>0</v>
      </c>
      <c r="F148" s="108">
        <v>0</v>
      </c>
      <c r="G148" s="108">
        <v>0</v>
      </c>
      <c r="H148" s="108">
        <v>0</v>
      </c>
      <c r="I148" s="108">
        <v>0</v>
      </c>
      <c r="J148" s="108">
        <v>0</v>
      </c>
      <c r="K148" s="108">
        <v>0</v>
      </c>
      <c r="L148" s="108">
        <v>0</v>
      </c>
      <c r="M148" s="108">
        <v>0</v>
      </c>
      <c r="N148" s="108">
        <v>0</v>
      </c>
      <c r="O148" s="108">
        <v>0</v>
      </c>
      <c r="P148" s="108">
        <v>0</v>
      </c>
      <c r="Q148" s="108">
        <v>4800</v>
      </c>
      <c r="R148" s="108">
        <v>9350</v>
      </c>
      <c r="S148" s="108">
        <v>11750</v>
      </c>
      <c r="T148" s="108">
        <v>12205</v>
      </c>
      <c r="U148" s="108">
        <v>12205</v>
      </c>
      <c r="V148" s="108">
        <v>12205</v>
      </c>
      <c r="W148" s="108">
        <v>12205</v>
      </c>
      <c r="X148" s="108">
        <v>12205</v>
      </c>
      <c r="Y148" s="108">
        <v>12205</v>
      </c>
      <c r="Z148" s="108">
        <v>12205</v>
      </c>
      <c r="AA148" s="108">
        <v>12205</v>
      </c>
      <c r="AB148" s="108">
        <v>12205</v>
      </c>
      <c r="AC148" s="108">
        <v>12205</v>
      </c>
    </row>
    <row r="149" spans="1:29" x14ac:dyDescent="0.35">
      <c r="B149" s="64" t="s">
        <v>390</v>
      </c>
      <c r="C149" s="229" t="s">
        <v>363</v>
      </c>
      <c r="D149" s="144"/>
      <c r="E149" s="108">
        <v>0</v>
      </c>
      <c r="F149" s="108">
        <v>0</v>
      </c>
      <c r="G149" s="108">
        <v>0</v>
      </c>
      <c r="H149" s="108">
        <v>0</v>
      </c>
      <c r="I149" s="108">
        <v>0</v>
      </c>
      <c r="J149" s="108">
        <v>0</v>
      </c>
      <c r="K149" s="108">
        <v>0</v>
      </c>
      <c r="L149" s="108">
        <v>0</v>
      </c>
      <c r="M149" s="108">
        <v>0</v>
      </c>
      <c r="N149" s="108">
        <v>0</v>
      </c>
      <c r="O149" s="108">
        <v>5653.0011999999997</v>
      </c>
      <c r="P149" s="108">
        <v>11306.006800000001</v>
      </c>
      <c r="Q149" s="108">
        <v>16959.008000000002</v>
      </c>
      <c r="R149" s="108">
        <v>22612.0092</v>
      </c>
      <c r="S149" s="108">
        <v>28265.014800000001</v>
      </c>
      <c r="T149" s="108">
        <v>33918.016000000003</v>
      </c>
      <c r="U149" s="108">
        <v>39571.017200000002</v>
      </c>
      <c r="V149" s="108">
        <v>45224.022799999999</v>
      </c>
      <c r="W149" s="108">
        <v>50877.02399999999</v>
      </c>
      <c r="X149" s="108">
        <v>56530.025200000004</v>
      </c>
      <c r="Y149" s="108">
        <v>62183.0308</v>
      </c>
      <c r="Z149" s="108">
        <v>67836.032000000007</v>
      </c>
      <c r="AA149" s="108">
        <v>73489.033200000005</v>
      </c>
      <c r="AB149" s="108">
        <v>79142.038800000009</v>
      </c>
      <c r="AC149" s="108">
        <v>84795.04</v>
      </c>
    </row>
    <row r="150" spans="1:29" x14ac:dyDescent="0.35">
      <c r="B150" s="64" t="s">
        <v>392</v>
      </c>
      <c r="C150" s="229"/>
      <c r="D150" s="144"/>
      <c r="E150" s="108">
        <v>0</v>
      </c>
      <c r="F150" s="108">
        <v>0</v>
      </c>
      <c r="G150" s="108">
        <v>0</v>
      </c>
      <c r="H150" s="108">
        <v>0</v>
      </c>
      <c r="I150" s="108">
        <v>0</v>
      </c>
      <c r="J150" s="108">
        <v>0</v>
      </c>
      <c r="K150" s="108">
        <v>0</v>
      </c>
      <c r="L150" s="108">
        <v>0</v>
      </c>
      <c r="M150" s="108">
        <v>0</v>
      </c>
      <c r="N150" s="108">
        <v>0</v>
      </c>
      <c r="O150" s="108">
        <v>5653.0011999999997</v>
      </c>
      <c r="P150" s="108">
        <v>11306.006800000001</v>
      </c>
      <c r="Q150" s="108">
        <v>21759.008000000002</v>
      </c>
      <c r="R150" s="108">
        <v>36712.0092</v>
      </c>
      <c r="S150" s="108">
        <v>44765.014800000004</v>
      </c>
      <c r="T150" s="108">
        <v>52773.016000000003</v>
      </c>
      <c r="U150" s="108">
        <v>58426.017200000002</v>
      </c>
      <c r="V150" s="108">
        <v>64079.022799999999</v>
      </c>
      <c r="W150" s="108">
        <v>69732.02399999999</v>
      </c>
      <c r="X150" s="108">
        <v>75385.025200000004</v>
      </c>
      <c r="Y150" s="108">
        <v>81038.030800000008</v>
      </c>
      <c r="Z150" s="108">
        <v>86691.032000000007</v>
      </c>
      <c r="AA150" s="108">
        <v>92344.033200000005</v>
      </c>
      <c r="AB150" s="108">
        <v>97997.038800000009</v>
      </c>
      <c r="AC150" s="108">
        <v>103650.04</v>
      </c>
    </row>
    <row r="152" spans="1:29" s="92" customFormat="1" x14ac:dyDescent="0.35">
      <c r="B152" s="92" t="s">
        <v>500</v>
      </c>
    </row>
    <row r="154" spans="1:29" x14ac:dyDescent="0.35">
      <c r="B154" s="43" t="s">
        <v>325</v>
      </c>
      <c r="E154" s="52">
        <v>2026</v>
      </c>
      <c r="F154" s="52">
        <v>2027</v>
      </c>
      <c r="G154" s="52">
        <v>2028</v>
      </c>
      <c r="H154" s="52">
        <v>2029</v>
      </c>
      <c r="I154" s="52">
        <v>2030</v>
      </c>
      <c r="J154" s="52">
        <v>2031</v>
      </c>
      <c r="K154" s="52">
        <v>2032</v>
      </c>
      <c r="L154" s="52">
        <v>2033</v>
      </c>
      <c r="M154" s="52">
        <v>2034</v>
      </c>
      <c r="N154" s="52">
        <v>2035</v>
      </c>
      <c r="O154" s="52">
        <v>2036</v>
      </c>
      <c r="P154" s="52">
        <v>2037</v>
      </c>
      <c r="Q154" s="52">
        <v>2038</v>
      </c>
      <c r="R154" s="52">
        <v>2039</v>
      </c>
      <c r="S154" s="52">
        <v>2040</v>
      </c>
      <c r="T154" s="52">
        <v>2041</v>
      </c>
      <c r="U154" s="52">
        <v>2042</v>
      </c>
      <c r="V154" s="52">
        <v>2043</v>
      </c>
      <c r="W154" s="52">
        <v>2044</v>
      </c>
      <c r="X154" s="52">
        <v>2045</v>
      </c>
      <c r="Y154" s="52">
        <v>2046</v>
      </c>
      <c r="Z154" s="52">
        <v>2047</v>
      </c>
      <c r="AA154" s="52">
        <v>2048</v>
      </c>
      <c r="AB154" s="52">
        <v>2049</v>
      </c>
      <c r="AC154" s="52">
        <v>2050</v>
      </c>
    </row>
    <row r="155" spans="1:29" x14ac:dyDescent="0.35">
      <c r="B155" s="3" t="s">
        <v>1</v>
      </c>
      <c r="E155" s="144">
        <v>1612.6</v>
      </c>
      <c r="F155" s="144">
        <v>1612.6</v>
      </c>
      <c r="G155" s="144">
        <v>2620.6</v>
      </c>
      <c r="H155" s="144">
        <v>2692.6</v>
      </c>
      <c r="I155" s="144">
        <v>2857.6</v>
      </c>
      <c r="J155" s="144">
        <v>2857.6</v>
      </c>
      <c r="K155" s="144">
        <v>2857.6</v>
      </c>
      <c r="L155" s="144">
        <v>3907.6</v>
      </c>
      <c r="M155" s="144">
        <v>3907.6</v>
      </c>
      <c r="N155" s="144">
        <v>4957.6000000000004</v>
      </c>
      <c r="O155" s="144">
        <v>4957.6000000000004</v>
      </c>
      <c r="P155" s="144">
        <v>4957.6000000000004</v>
      </c>
      <c r="Q155" s="144">
        <v>5957.6</v>
      </c>
      <c r="R155" s="144">
        <v>6957.6</v>
      </c>
      <c r="S155" s="144">
        <v>8957.6</v>
      </c>
      <c r="T155" s="144">
        <v>8957.6</v>
      </c>
      <c r="U155" s="144">
        <v>8957.6</v>
      </c>
      <c r="V155" s="144">
        <v>8957.6</v>
      </c>
      <c r="W155" s="144">
        <v>8957.6</v>
      </c>
      <c r="X155" s="144">
        <v>8957.6</v>
      </c>
      <c r="Y155" s="144">
        <v>8957.6</v>
      </c>
      <c r="Z155" s="144">
        <v>8957.6</v>
      </c>
      <c r="AA155" s="144">
        <v>8957.6</v>
      </c>
      <c r="AB155" s="144">
        <v>8957.6</v>
      </c>
      <c r="AC155" s="144">
        <v>8957.6</v>
      </c>
    </row>
    <row r="156" spans="1:29" x14ac:dyDescent="0.35">
      <c r="B156" s="3" t="s">
        <v>2</v>
      </c>
      <c r="E156" s="144">
        <v>1023.5999999999999</v>
      </c>
      <c r="F156" s="144">
        <v>1023.5999999999999</v>
      </c>
      <c r="G156" s="144">
        <v>1023.5999999999999</v>
      </c>
      <c r="H156" s="144">
        <v>1023.5999999999999</v>
      </c>
      <c r="I156" s="144">
        <v>1263.5999999999999</v>
      </c>
      <c r="J156" s="144">
        <v>1263.5999999999999</v>
      </c>
      <c r="K156" s="144">
        <v>1263.5999999999999</v>
      </c>
      <c r="L156" s="144">
        <v>2253.6</v>
      </c>
      <c r="M156" s="144">
        <v>2253.6</v>
      </c>
      <c r="N156" s="144">
        <v>2253.6</v>
      </c>
      <c r="O156" s="144">
        <v>2253.6</v>
      </c>
      <c r="P156" s="144">
        <v>3303.6</v>
      </c>
      <c r="Q156" s="144">
        <v>3303.6</v>
      </c>
      <c r="R156" s="144">
        <v>4303.6000000000004</v>
      </c>
      <c r="S156" s="144">
        <v>4303.6000000000004</v>
      </c>
      <c r="T156" s="144">
        <v>4303.6000000000004</v>
      </c>
      <c r="U156" s="144">
        <v>4303.6000000000004</v>
      </c>
      <c r="V156" s="144">
        <v>4303.6000000000004</v>
      </c>
      <c r="W156" s="144">
        <v>4303.6000000000004</v>
      </c>
      <c r="X156" s="144">
        <v>4303.6000000000004</v>
      </c>
      <c r="Y156" s="144">
        <v>4303.6000000000004</v>
      </c>
      <c r="Z156" s="144">
        <v>4303.6000000000004</v>
      </c>
      <c r="AA156" s="144">
        <v>4303.6000000000004</v>
      </c>
      <c r="AB156" s="144">
        <v>4303.6000000000004</v>
      </c>
      <c r="AC156" s="144">
        <v>4303.6000000000004</v>
      </c>
    </row>
    <row r="157" spans="1:29" x14ac:dyDescent="0.35">
      <c r="B157" s="3" t="s">
        <v>561</v>
      </c>
      <c r="E157" s="144">
        <v>0</v>
      </c>
      <c r="F157" s="144">
        <v>0</v>
      </c>
      <c r="G157" s="144">
        <v>0</v>
      </c>
      <c r="H157" s="144">
        <v>0</v>
      </c>
      <c r="I157" s="144">
        <v>0</v>
      </c>
      <c r="J157" s="144">
        <v>0</v>
      </c>
      <c r="K157" s="144">
        <v>0</v>
      </c>
      <c r="L157" s="144">
        <v>0</v>
      </c>
      <c r="M157" s="144">
        <v>0</v>
      </c>
      <c r="N157" s="144">
        <v>0</v>
      </c>
      <c r="O157" s="144">
        <v>0</v>
      </c>
      <c r="P157" s="144">
        <v>0</v>
      </c>
      <c r="Q157" s="144">
        <v>0</v>
      </c>
      <c r="R157" s="144">
        <v>0</v>
      </c>
      <c r="S157" s="144">
        <v>500</v>
      </c>
      <c r="T157" s="144">
        <v>1000</v>
      </c>
      <c r="U157" s="144">
        <v>1000</v>
      </c>
      <c r="V157" s="144">
        <v>1000</v>
      </c>
      <c r="W157" s="144">
        <v>1000</v>
      </c>
      <c r="X157" s="144">
        <v>1000</v>
      </c>
      <c r="Y157" s="144">
        <v>1000</v>
      </c>
      <c r="Z157" s="144">
        <v>1000</v>
      </c>
      <c r="AA157" s="144">
        <v>1000</v>
      </c>
      <c r="AB157" s="144">
        <v>1000</v>
      </c>
      <c r="AC157" s="144">
        <v>1000</v>
      </c>
    </row>
    <row r="158" spans="1:29" x14ac:dyDescent="0.35">
      <c r="B158" s="3" t="s">
        <v>495</v>
      </c>
      <c r="E158" s="144">
        <v>0</v>
      </c>
      <c r="F158" s="144">
        <v>0</v>
      </c>
      <c r="G158" s="144">
        <v>0</v>
      </c>
      <c r="H158" s="144">
        <v>0</v>
      </c>
      <c r="I158" s="144">
        <v>0</v>
      </c>
      <c r="J158" s="144">
        <v>0</v>
      </c>
      <c r="K158" s="144">
        <v>0</v>
      </c>
      <c r="L158" s="144">
        <v>0</v>
      </c>
      <c r="M158" s="144">
        <v>0</v>
      </c>
      <c r="N158" s="144">
        <v>1050</v>
      </c>
      <c r="O158" s="144">
        <v>2100</v>
      </c>
      <c r="P158" s="144">
        <v>2100</v>
      </c>
      <c r="Q158" s="144">
        <v>2100</v>
      </c>
      <c r="R158" s="144">
        <v>2100</v>
      </c>
      <c r="S158" s="144">
        <v>2100</v>
      </c>
      <c r="T158" s="144">
        <v>2100</v>
      </c>
      <c r="U158" s="144">
        <v>2100</v>
      </c>
      <c r="V158" s="144">
        <v>2100</v>
      </c>
      <c r="W158" s="144">
        <v>2100</v>
      </c>
      <c r="X158" s="144">
        <v>2100</v>
      </c>
      <c r="Y158" s="144">
        <v>2100</v>
      </c>
      <c r="Z158" s="144">
        <v>2100</v>
      </c>
      <c r="AA158" s="144">
        <v>2100</v>
      </c>
      <c r="AB158" s="144">
        <v>2100</v>
      </c>
      <c r="AC158" s="144">
        <v>2100</v>
      </c>
    </row>
    <row r="159" spans="1:29" x14ac:dyDescent="0.35">
      <c r="B159" s="3" t="s">
        <v>496</v>
      </c>
      <c r="E159" s="144">
        <v>0</v>
      </c>
      <c r="F159" s="144">
        <v>0</v>
      </c>
      <c r="G159" s="144">
        <v>0</v>
      </c>
      <c r="H159" s="144">
        <v>0</v>
      </c>
      <c r="I159" s="144">
        <v>0</v>
      </c>
      <c r="J159" s="144">
        <v>0</v>
      </c>
      <c r="K159" s="144">
        <v>0</v>
      </c>
      <c r="L159" s="144">
        <v>0</v>
      </c>
      <c r="M159" s="144">
        <v>0</v>
      </c>
      <c r="N159" s="144">
        <v>0</v>
      </c>
      <c r="O159" s="144">
        <v>0</v>
      </c>
      <c r="P159" s="144">
        <v>0</v>
      </c>
      <c r="Q159" s="144">
        <v>0</v>
      </c>
      <c r="R159" s="144">
        <v>0</v>
      </c>
      <c r="S159" s="144">
        <v>2000</v>
      </c>
      <c r="T159" s="144">
        <v>2000</v>
      </c>
      <c r="U159" s="144">
        <v>5000</v>
      </c>
      <c r="V159" s="144">
        <v>5000</v>
      </c>
      <c r="W159" s="144">
        <v>8000</v>
      </c>
      <c r="X159" s="144">
        <v>8000</v>
      </c>
      <c r="Y159" s="144">
        <v>8000</v>
      </c>
      <c r="Z159" s="144">
        <v>8000</v>
      </c>
      <c r="AA159" s="144">
        <v>8000</v>
      </c>
      <c r="AB159" s="144">
        <v>8000</v>
      </c>
      <c r="AC159" s="144">
        <v>8000</v>
      </c>
    </row>
    <row r="160" spans="1:29" x14ac:dyDescent="0.35">
      <c r="B160" s="3" t="s">
        <v>499</v>
      </c>
      <c r="E160" s="144">
        <v>0</v>
      </c>
      <c r="F160" s="144">
        <v>0</v>
      </c>
      <c r="G160" s="144">
        <v>0</v>
      </c>
      <c r="H160" s="144">
        <v>0</v>
      </c>
      <c r="I160" s="144">
        <v>0</v>
      </c>
      <c r="J160" s="144">
        <v>0</v>
      </c>
      <c r="K160" s="144">
        <v>0</v>
      </c>
      <c r="L160" s="144">
        <v>0</v>
      </c>
      <c r="M160" s="144">
        <v>0</v>
      </c>
      <c r="N160" s="144">
        <v>0</v>
      </c>
      <c r="O160" s="144">
        <v>1284.7729999999999</v>
      </c>
      <c r="P160" s="144">
        <v>2569.547</v>
      </c>
      <c r="Q160" s="144">
        <v>3854.32</v>
      </c>
      <c r="R160" s="144">
        <v>5139.0929999999998</v>
      </c>
      <c r="S160" s="144">
        <v>6423.8670000000002</v>
      </c>
      <c r="T160" s="144">
        <v>7708.64</v>
      </c>
      <c r="U160" s="144">
        <v>8993.4130000000005</v>
      </c>
      <c r="V160" s="144">
        <v>10278.187</v>
      </c>
      <c r="W160" s="144">
        <v>11562.96</v>
      </c>
      <c r="X160" s="144">
        <v>12847.733</v>
      </c>
      <c r="Y160" s="144">
        <v>14132.507</v>
      </c>
      <c r="Z160" s="144">
        <v>15417.28</v>
      </c>
      <c r="AA160" s="144">
        <v>16702.053</v>
      </c>
      <c r="AB160" s="144">
        <v>17986.827000000001</v>
      </c>
      <c r="AC160" s="144">
        <v>19271.599999999999</v>
      </c>
    </row>
    <row r="161" spans="2:32" x14ac:dyDescent="0.35">
      <c r="B161" s="15" t="s">
        <v>497</v>
      </c>
      <c r="E161" s="229">
        <v>2636.2</v>
      </c>
      <c r="F161" s="229">
        <v>2636.2</v>
      </c>
      <c r="G161" s="229">
        <v>3644.2</v>
      </c>
      <c r="H161" s="229">
        <v>3716.2</v>
      </c>
      <c r="I161" s="229">
        <v>4121.2</v>
      </c>
      <c r="J161" s="229">
        <v>4121.2</v>
      </c>
      <c r="K161" s="229">
        <v>4121.2</v>
      </c>
      <c r="L161" s="229">
        <v>6161.2</v>
      </c>
      <c r="M161" s="229">
        <v>6161.2</v>
      </c>
      <c r="N161" s="229">
        <v>7211.2000000000007</v>
      </c>
      <c r="O161" s="229">
        <v>7211.2000000000007</v>
      </c>
      <c r="P161" s="229">
        <v>8261.2000000000007</v>
      </c>
      <c r="Q161" s="229">
        <v>9261.2000000000007</v>
      </c>
      <c r="R161" s="229">
        <v>11261.2</v>
      </c>
      <c r="S161" s="229">
        <v>13261.2</v>
      </c>
      <c r="T161" s="229">
        <v>13261.2</v>
      </c>
      <c r="U161" s="229">
        <v>13261.2</v>
      </c>
      <c r="V161" s="229">
        <v>13261.2</v>
      </c>
      <c r="W161" s="229">
        <v>13261.2</v>
      </c>
      <c r="X161" s="229">
        <v>13261.2</v>
      </c>
      <c r="Y161" s="229">
        <v>13261.2</v>
      </c>
      <c r="Z161" s="229">
        <v>13261.2</v>
      </c>
      <c r="AA161" s="229">
        <v>13261.2</v>
      </c>
      <c r="AB161" s="229">
        <v>13261.2</v>
      </c>
      <c r="AC161" s="229">
        <v>13261.2</v>
      </c>
    </row>
    <row r="162" spans="2:32" x14ac:dyDescent="0.35">
      <c r="B162" s="15" t="s">
        <v>498</v>
      </c>
      <c r="E162" s="229">
        <v>2636.2</v>
      </c>
      <c r="F162" s="229">
        <v>2636.2</v>
      </c>
      <c r="G162" s="229">
        <v>3644.2</v>
      </c>
      <c r="H162" s="229">
        <v>3716.2</v>
      </c>
      <c r="I162" s="229">
        <v>4121.2</v>
      </c>
      <c r="J162" s="229">
        <v>4121.2</v>
      </c>
      <c r="K162" s="229">
        <v>4121.2</v>
      </c>
      <c r="L162" s="229">
        <v>6161.2</v>
      </c>
      <c r="M162" s="229">
        <v>6161.2</v>
      </c>
      <c r="N162" s="229">
        <v>8261.2000000000007</v>
      </c>
      <c r="O162" s="229">
        <v>10595.973</v>
      </c>
      <c r="P162" s="229">
        <v>12930.747000000001</v>
      </c>
      <c r="Q162" s="229">
        <v>15215.52</v>
      </c>
      <c r="R162" s="229">
        <v>18500.293000000001</v>
      </c>
      <c r="S162" s="229">
        <v>24285.067000000003</v>
      </c>
      <c r="T162" s="229">
        <v>26069.84</v>
      </c>
      <c r="U162" s="229">
        <v>30354.613000000001</v>
      </c>
      <c r="V162" s="229">
        <v>31639.387000000002</v>
      </c>
      <c r="W162" s="229">
        <v>35924.160000000003</v>
      </c>
      <c r="X162" s="229">
        <v>37208.933000000005</v>
      </c>
      <c r="Y162" s="229">
        <v>38493.707000000002</v>
      </c>
      <c r="Z162" s="229">
        <v>39778.480000000003</v>
      </c>
      <c r="AA162" s="229">
        <v>41063.252999999997</v>
      </c>
      <c r="AB162" s="229">
        <v>42348.027000000002</v>
      </c>
      <c r="AC162" s="229">
        <v>43632.800000000003</v>
      </c>
    </row>
    <row r="163" spans="2:32" x14ac:dyDescent="0.35">
      <c r="B163" s="15"/>
      <c r="E163" s="229"/>
      <c r="F163" s="229"/>
      <c r="G163" s="229"/>
      <c r="H163" s="229"/>
      <c r="I163" s="229"/>
      <c r="J163" s="229"/>
      <c r="K163" s="229"/>
      <c r="L163" s="229"/>
      <c r="M163" s="229"/>
      <c r="N163" s="229"/>
      <c r="O163" s="229"/>
      <c r="P163" s="229"/>
      <c r="Q163" s="229"/>
      <c r="R163" s="229"/>
      <c r="S163" s="229"/>
      <c r="T163" s="229"/>
      <c r="U163" s="229"/>
      <c r="V163" s="229"/>
      <c r="W163" s="229"/>
      <c r="X163" s="229"/>
      <c r="Y163" s="229"/>
      <c r="Z163" s="229"/>
      <c r="AA163" s="229"/>
      <c r="AB163" s="229"/>
      <c r="AC163" s="229"/>
    </row>
    <row r="164" spans="2:32" x14ac:dyDescent="0.35">
      <c r="B164" s="43" t="s">
        <v>344</v>
      </c>
      <c r="E164" s="52">
        <v>2026</v>
      </c>
      <c r="F164" s="52">
        <v>2027</v>
      </c>
      <c r="G164" s="52">
        <v>2028</v>
      </c>
      <c r="H164" s="52">
        <v>2029</v>
      </c>
      <c r="I164" s="52">
        <v>2030</v>
      </c>
      <c r="J164" s="52">
        <v>2031</v>
      </c>
      <c r="K164" s="52">
        <v>2032</v>
      </c>
      <c r="L164" s="52">
        <v>2033</v>
      </c>
      <c r="M164" s="52">
        <v>2034</v>
      </c>
      <c r="N164" s="52">
        <v>2035</v>
      </c>
      <c r="O164" s="52">
        <v>2036</v>
      </c>
      <c r="P164" s="52">
        <v>2037</v>
      </c>
      <c r="Q164" s="52">
        <v>2038</v>
      </c>
      <c r="R164" s="52">
        <v>2039</v>
      </c>
      <c r="S164" s="52">
        <v>2040</v>
      </c>
      <c r="T164" s="52">
        <v>2041</v>
      </c>
      <c r="U164" s="52">
        <v>2042</v>
      </c>
      <c r="V164" s="52">
        <v>2043</v>
      </c>
      <c r="W164" s="52">
        <v>2044</v>
      </c>
      <c r="X164" s="52">
        <v>2045</v>
      </c>
      <c r="Y164" s="52">
        <v>2046</v>
      </c>
      <c r="Z164" s="52">
        <v>2047</v>
      </c>
      <c r="AA164" s="52">
        <v>2048</v>
      </c>
      <c r="AB164" s="52">
        <v>2049</v>
      </c>
      <c r="AC164" s="52">
        <v>2050</v>
      </c>
    </row>
    <row r="165" spans="2:32" x14ac:dyDescent="0.35">
      <c r="B165" s="3" t="s">
        <v>1</v>
      </c>
      <c r="E165" s="144">
        <v>6781.2660000000005</v>
      </c>
      <c r="F165" s="144">
        <v>6781.2660000000005</v>
      </c>
      <c r="G165" s="144">
        <v>11695.266</v>
      </c>
      <c r="H165" s="144">
        <v>12006.666000000001</v>
      </c>
      <c r="I165" s="144">
        <v>12720.291000000001</v>
      </c>
      <c r="J165" s="144">
        <v>12720.291000000001</v>
      </c>
      <c r="K165" s="144">
        <v>12720.291000000001</v>
      </c>
      <c r="L165" s="144">
        <v>17760.291000000001</v>
      </c>
      <c r="M165" s="144">
        <v>17760.291000000001</v>
      </c>
      <c r="N165" s="144">
        <v>22800.291000000001</v>
      </c>
      <c r="O165" s="144">
        <v>22800.291000000001</v>
      </c>
      <c r="P165" s="144">
        <v>22800.291000000001</v>
      </c>
      <c r="Q165" s="144">
        <v>27600.291000000001</v>
      </c>
      <c r="R165" s="144">
        <v>32150.291000000001</v>
      </c>
      <c r="S165" s="144">
        <v>41550.290999999997</v>
      </c>
      <c r="T165" s="144">
        <v>41550.290999999997</v>
      </c>
      <c r="U165" s="144">
        <v>41550.290999999997</v>
      </c>
      <c r="V165" s="144">
        <v>41550.290999999997</v>
      </c>
      <c r="W165" s="144">
        <v>41550.290999999997</v>
      </c>
      <c r="X165" s="144">
        <v>41550.290999999997</v>
      </c>
      <c r="Y165" s="144">
        <v>41550.290999999997</v>
      </c>
      <c r="Z165" s="144">
        <v>41550.290999999997</v>
      </c>
      <c r="AA165" s="144">
        <v>41550.290999999997</v>
      </c>
      <c r="AB165" s="144">
        <v>41550.290999999997</v>
      </c>
      <c r="AC165" s="144">
        <v>41550.290999999997</v>
      </c>
    </row>
    <row r="166" spans="2:32" x14ac:dyDescent="0.35">
      <c r="B166" s="3" t="s">
        <v>2</v>
      </c>
      <c r="E166" s="144">
        <v>3745.33</v>
      </c>
      <c r="F166" s="144">
        <v>3745.33</v>
      </c>
      <c r="G166" s="144">
        <v>3745.33</v>
      </c>
      <c r="H166" s="144">
        <v>3745.33</v>
      </c>
      <c r="I166" s="144">
        <v>4783.33</v>
      </c>
      <c r="J166" s="144">
        <v>4783.33</v>
      </c>
      <c r="K166" s="144">
        <v>4783.33</v>
      </c>
      <c r="L166" s="144">
        <v>9035.08</v>
      </c>
      <c r="M166" s="144">
        <v>9035.08</v>
      </c>
      <c r="N166" s="144">
        <v>9035.08</v>
      </c>
      <c r="O166" s="144">
        <v>9035.08</v>
      </c>
      <c r="P166" s="144">
        <v>13576.33</v>
      </c>
      <c r="Q166" s="144">
        <v>13576.33</v>
      </c>
      <c r="R166" s="144">
        <v>18326.330000000002</v>
      </c>
      <c r="S166" s="144">
        <v>18326.330000000002</v>
      </c>
      <c r="T166" s="144">
        <v>18326.330000000002</v>
      </c>
      <c r="U166" s="144">
        <v>18326.330000000002</v>
      </c>
      <c r="V166" s="144">
        <v>18326.330000000002</v>
      </c>
      <c r="W166" s="144">
        <v>18326.330000000002</v>
      </c>
      <c r="X166" s="144">
        <v>18326.330000000002</v>
      </c>
      <c r="Y166" s="144">
        <v>18326.330000000002</v>
      </c>
      <c r="Z166" s="144">
        <v>18326.330000000002</v>
      </c>
      <c r="AA166" s="144">
        <v>18326.330000000002</v>
      </c>
      <c r="AB166" s="144">
        <v>18326.330000000002</v>
      </c>
      <c r="AC166" s="144">
        <v>18326.330000000002</v>
      </c>
    </row>
    <row r="167" spans="2:32" x14ac:dyDescent="0.35">
      <c r="B167" s="3" t="s">
        <v>561</v>
      </c>
      <c r="E167" s="144">
        <v>0</v>
      </c>
      <c r="F167" s="144">
        <v>0</v>
      </c>
      <c r="G167" s="144">
        <v>0</v>
      </c>
      <c r="H167" s="144">
        <v>0</v>
      </c>
      <c r="I167" s="144">
        <v>0</v>
      </c>
      <c r="J167" s="144">
        <v>0</v>
      </c>
      <c r="K167" s="144">
        <v>0</v>
      </c>
      <c r="L167" s="144">
        <v>0</v>
      </c>
      <c r="M167" s="144">
        <v>0</v>
      </c>
      <c r="N167" s="144">
        <v>0</v>
      </c>
      <c r="O167" s="144">
        <v>0</v>
      </c>
      <c r="P167" s="144">
        <v>0</v>
      </c>
      <c r="Q167" s="144">
        <v>0</v>
      </c>
      <c r="R167" s="144">
        <v>0</v>
      </c>
      <c r="S167" s="144">
        <v>2400</v>
      </c>
      <c r="T167" s="144">
        <v>4755</v>
      </c>
      <c r="U167" s="144">
        <v>4755</v>
      </c>
      <c r="V167" s="144">
        <v>4755</v>
      </c>
      <c r="W167" s="144">
        <v>4755</v>
      </c>
      <c r="X167" s="144">
        <v>4755</v>
      </c>
      <c r="Y167" s="144">
        <v>4755</v>
      </c>
      <c r="Z167" s="144">
        <v>4755</v>
      </c>
      <c r="AA167" s="144">
        <v>4755</v>
      </c>
      <c r="AB167" s="144">
        <v>4755</v>
      </c>
      <c r="AC167" s="144">
        <v>4755</v>
      </c>
    </row>
    <row r="168" spans="2:32" x14ac:dyDescent="0.35">
      <c r="B168" s="3" t="s">
        <v>495</v>
      </c>
      <c r="E168" s="144">
        <v>0</v>
      </c>
      <c r="F168" s="144">
        <v>0</v>
      </c>
      <c r="G168" s="144">
        <v>0</v>
      </c>
      <c r="H168" s="144">
        <v>0</v>
      </c>
      <c r="I168" s="144">
        <v>0</v>
      </c>
      <c r="J168" s="144">
        <v>0</v>
      </c>
      <c r="K168" s="144">
        <v>0</v>
      </c>
      <c r="L168" s="144">
        <v>0</v>
      </c>
      <c r="M168" s="144">
        <v>0</v>
      </c>
      <c r="N168" s="144">
        <v>4554.8999999999996</v>
      </c>
      <c r="O168" s="144">
        <v>9109.7999999999993</v>
      </c>
      <c r="P168" s="144">
        <v>9109.7999999999993</v>
      </c>
      <c r="Q168" s="144">
        <v>9109.7999999999993</v>
      </c>
      <c r="R168" s="144">
        <v>9109.7999999999993</v>
      </c>
      <c r="S168" s="144">
        <v>9109.7999999999993</v>
      </c>
      <c r="T168" s="144">
        <v>9109.7999999999993</v>
      </c>
      <c r="U168" s="144">
        <v>9109.7999999999993</v>
      </c>
      <c r="V168" s="144">
        <v>9109.7999999999993</v>
      </c>
      <c r="W168" s="144">
        <v>9109.7999999999993</v>
      </c>
      <c r="X168" s="144">
        <v>9109.7999999999993</v>
      </c>
      <c r="Y168" s="144">
        <v>9109.7999999999993</v>
      </c>
      <c r="Z168" s="144">
        <v>9109.7999999999993</v>
      </c>
      <c r="AA168" s="144">
        <v>9109.7999999999993</v>
      </c>
      <c r="AB168" s="144">
        <v>9109.7999999999993</v>
      </c>
      <c r="AC168" s="144">
        <v>9109.7999999999993</v>
      </c>
    </row>
    <row r="169" spans="2:32" x14ac:dyDescent="0.35">
      <c r="B169" s="3" t="s">
        <v>496</v>
      </c>
      <c r="E169" s="144">
        <v>0</v>
      </c>
      <c r="F169" s="144">
        <v>0</v>
      </c>
      <c r="G169" s="144">
        <v>0</v>
      </c>
      <c r="H169" s="144">
        <v>0</v>
      </c>
      <c r="I169" s="144">
        <v>0</v>
      </c>
      <c r="J169" s="144">
        <v>0</v>
      </c>
      <c r="K169" s="144">
        <v>0</v>
      </c>
      <c r="L169" s="144">
        <v>0</v>
      </c>
      <c r="M169" s="144">
        <v>0</v>
      </c>
      <c r="N169" s="144">
        <v>0</v>
      </c>
      <c r="O169" s="144">
        <v>0</v>
      </c>
      <c r="P169" s="144">
        <v>0</v>
      </c>
      <c r="Q169" s="144">
        <v>0</v>
      </c>
      <c r="R169" s="144">
        <v>0</v>
      </c>
      <c r="S169" s="144">
        <v>9400</v>
      </c>
      <c r="T169" s="144">
        <v>9400</v>
      </c>
      <c r="U169" s="144">
        <v>23500</v>
      </c>
      <c r="V169" s="144">
        <v>23500</v>
      </c>
      <c r="W169" s="144">
        <v>37600</v>
      </c>
      <c r="X169" s="144">
        <v>37600</v>
      </c>
      <c r="Y169" s="144">
        <v>37600</v>
      </c>
      <c r="Z169" s="144">
        <v>37600</v>
      </c>
      <c r="AA169" s="144">
        <v>37600</v>
      </c>
      <c r="AB169" s="144">
        <v>37600</v>
      </c>
      <c r="AC169" s="144">
        <v>37600</v>
      </c>
    </row>
    <row r="170" spans="2:32" x14ac:dyDescent="0.35">
      <c r="B170" s="3" t="s">
        <v>499</v>
      </c>
      <c r="E170" s="144">
        <v>0</v>
      </c>
      <c r="F170" s="144">
        <v>0</v>
      </c>
      <c r="G170" s="144">
        <v>0</v>
      </c>
      <c r="H170" s="144">
        <v>0</v>
      </c>
      <c r="I170" s="144">
        <v>0</v>
      </c>
      <c r="J170" s="144">
        <v>0</v>
      </c>
      <c r="K170" s="144">
        <v>0</v>
      </c>
      <c r="L170" s="144">
        <v>0</v>
      </c>
      <c r="M170" s="144">
        <v>0</v>
      </c>
      <c r="N170" s="144">
        <v>0</v>
      </c>
      <c r="O170" s="144">
        <v>5653.0011999999997</v>
      </c>
      <c r="P170" s="144">
        <v>11306.006800000001</v>
      </c>
      <c r="Q170" s="144">
        <v>16959.008000000002</v>
      </c>
      <c r="R170" s="144">
        <v>22612.0092</v>
      </c>
      <c r="S170" s="144">
        <v>28265.014800000001</v>
      </c>
      <c r="T170" s="144">
        <v>33918.016000000003</v>
      </c>
      <c r="U170" s="144">
        <v>39571.017200000002</v>
      </c>
      <c r="V170" s="144">
        <v>45224.022799999999</v>
      </c>
      <c r="W170" s="144">
        <v>50877.02399999999</v>
      </c>
      <c r="X170" s="144">
        <v>56530.025200000004</v>
      </c>
      <c r="Y170" s="144">
        <v>62183.0308</v>
      </c>
      <c r="Z170" s="144">
        <v>67836.032000000007</v>
      </c>
      <c r="AA170" s="144">
        <v>73489.033200000005</v>
      </c>
      <c r="AB170" s="144">
        <v>79142.038800000009</v>
      </c>
      <c r="AC170" s="144">
        <v>84795.04</v>
      </c>
    </row>
    <row r="171" spans="2:32" x14ac:dyDescent="0.35">
      <c r="B171" s="15" t="s">
        <v>497</v>
      </c>
      <c r="E171" s="229">
        <v>10526.596000000001</v>
      </c>
      <c r="F171" s="229">
        <v>10526.596000000001</v>
      </c>
      <c r="G171" s="229">
        <v>15440.596</v>
      </c>
      <c r="H171" s="229">
        <v>15751.996000000001</v>
      </c>
      <c r="I171" s="229">
        <v>17503.620999999999</v>
      </c>
      <c r="J171" s="229">
        <v>17503.620999999999</v>
      </c>
      <c r="K171" s="229">
        <v>17503.620999999999</v>
      </c>
      <c r="L171" s="229">
        <v>26795.370999999999</v>
      </c>
      <c r="M171" s="229">
        <v>26795.370999999999</v>
      </c>
      <c r="N171" s="229">
        <v>31835.370999999999</v>
      </c>
      <c r="O171" s="229">
        <v>31835.370999999999</v>
      </c>
      <c r="P171" s="229">
        <v>36376.620999999999</v>
      </c>
      <c r="Q171" s="229">
        <v>41176.620999999999</v>
      </c>
      <c r="R171" s="229">
        <v>50476.620999999999</v>
      </c>
      <c r="S171" s="229">
        <v>59876.620999999999</v>
      </c>
      <c r="T171" s="229">
        <v>59876.620999999999</v>
      </c>
      <c r="U171" s="229">
        <v>59876.620999999999</v>
      </c>
      <c r="V171" s="229">
        <v>59876.620999999999</v>
      </c>
      <c r="W171" s="229">
        <v>59876.620999999999</v>
      </c>
      <c r="X171" s="229">
        <v>59876.620999999999</v>
      </c>
      <c r="Y171" s="229">
        <v>59876.620999999999</v>
      </c>
      <c r="Z171" s="229">
        <v>59876.620999999999</v>
      </c>
      <c r="AA171" s="229">
        <v>59876.620999999999</v>
      </c>
      <c r="AB171" s="229">
        <v>59876.620999999999</v>
      </c>
      <c r="AC171" s="229">
        <v>59876.620999999999</v>
      </c>
    </row>
    <row r="172" spans="2:32" x14ac:dyDescent="0.35">
      <c r="B172" s="15" t="s">
        <v>498</v>
      </c>
      <c r="E172" s="229">
        <v>10526.596000000001</v>
      </c>
      <c r="F172" s="229">
        <v>10526.596000000001</v>
      </c>
      <c r="G172" s="229">
        <v>15440.596</v>
      </c>
      <c r="H172" s="229">
        <v>15751.996000000001</v>
      </c>
      <c r="I172" s="229">
        <v>17503.620999999999</v>
      </c>
      <c r="J172" s="229">
        <v>17503.620999999999</v>
      </c>
      <c r="K172" s="229">
        <v>17503.620999999999</v>
      </c>
      <c r="L172" s="229">
        <v>26795.370999999999</v>
      </c>
      <c r="M172" s="229">
        <v>26795.370999999999</v>
      </c>
      <c r="N172" s="229">
        <v>36390.271000000001</v>
      </c>
      <c r="O172" s="229">
        <v>46598.172200000001</v>
      </c>
      <c r="P172" s="229">
        <v>56792.427800000005</v>
      </c>
      <c r="Q172" s="229">
        <v>67245.429000000004</v>
      </c>
      <c r="R172" s="229">
        <v>82198.430200000003</v>
      </c>
      <c r="S172" s="229">
        <v>109051.43580000001</v>
      </c>
      <c r="T172" s="229">
        <v>117059.43700000001</v>
      </c>
      <c r="U172" s="229">
        <v>136812.4382</v>
      </c>
      <c r="V172" s="229">
        <v>142465.44380000001</v>
      </c>
      <c r="W172" s="229">
        <v>162218.44500000001</v>
      </c>
      <c r="X172" s="229">
        <v>167871.44620000001</v>
      </c>
      <c r="Y172" s="229">
        <v>173524.45180000001</v>
      </c>
      <c r="Z172" s="229">
        <v>179177.45300000001</v>
      </c>
      <c r="AA172" s="229">
        <v>184830.45420000001</v>
      </c>
      <c r="AB172" s="229">
        <v>190483.45980000001</v>
      </c>
      <c r="AC172" s="229">
        <v>196136.46100000001</v>
      </c>
      <c r="AF172" s="144"/>
    </row>
    <row r="174" spans="2:32" s="92" customFormat="1" x14ac:dyDescent="0.35">
      <c r="B174" s="92" t="s">
        <v>48</v>
      </c>
    </row>
    <row r="176" spans="2:32" x14ac:dyDescent="0.35">
      <c r="B176" s="52" t="s">
        <v>364</v>
      </c>
      <c r="E176" s="52">
        <v>2026</v>
      </c>
      <c r="F176" s="52">
        <v>2027</v>
      </c>
      <c r="G176" s="52">
        <v>2028</v>
      </c>
      <c r="H176" s="52">
        <v>2029</v>
      </c>
      <c r="I176" s="52">
        <v>2030</v>
      </c>
      <c r="J176" s="52">
        <v>2031</v>
      </c>
      <c r="K176" s="52">
        <v>2032</v>
      </c>
      <c r="L176" s="52">
        <v>2033</v>
      </c>
      <c r="M176" s="52">
        <v>2034</v>
      </c>
      <c r="N176" s="52">
        <v>2035</v>
      </c>
      <c r="O176" s="52">
        <v>2036</v>
      </c>
      <c r="P176" s="52">
        <v>2037</v>
      </c>
      <c r="Q176" s="52">
        <v>2038</v>
      </c>
      <c r="R176" s="52">
        <v>2039</v>
      </c>
      <c r="S176" s="52">
        <v>2040</v>
      </c>
      <c r="T176" s="52">
        <v>2041</v>
      </c>
      <c r="U176" s="52">
        <v>2042</v>
      </c>
      <c r="V176" s="52">
        <v>2043</v>
      </c>
      <c r="W176" s="52">
        <v>2044</v>
      </c>
      <c r="X176" s="52">
        <v>2045</v>
      </c>
      <c r="Y176" s="52">
        <v>2046</v>
      </c>
      <c r="Z176" s="52">
        <v>2047</v>
      </c>
      <c r="AA176" s="52">
        <v>2048</v>
      </c>
      <c r="AB176" s="52">
        <v>2049</v>
      </c>
      <c r="AC176" s="52">
        <v>2050</v>
      </c>
    </row>
    <row r="177" spans="1:29" x14ac:dyDescent="0.35">
      <c r="B177" s="3" t="s">
        <v>193</v>
      </c>
      <c r="E177" s="144">
        <v>2636.2</v>
      </c>
      <c r="F177" s="144">
        <v>2636.2</v>
      </c>
      <c r="G177" s="144">
        <v>2636.2</v>
      </c>
      <c r="H177" s="144">
        <v>2636.2</v>
      </c>
      <c r="I177" s="144">
        <v>2636.2</v>
      </c>
      <c r="J177" s="144">
        <v>2636.2</v>
      </c>
      <c r="K177" s="144">
        <v>2636.2</v>
      </c>
      <c r="L177" s="144">
        <v>2636.2</v>
      </c>
      <c r="M177" s="144">
        <v>2636.2</v>
      </c>
      <c r="N177" s="144">
        <v>2636.2</v>
      </c>
      <c r="O177" s="144">
        <v>2636.2</v>
      </c>
      <c r="P177" s="144">
        <v>2636.2</v>
      </c>
      <c r="Q177" s="144">
        <v>2636.2</v>
      </c>
      <c r="R177" s="144">
        <v>2636.2</v>
      </c>
      <c r="S177" s="144">
        <v>2636.2</v>
      </c>
      <c r="T177" s="144">
        <v>2636.2</v>
      </c>
      <c r="U177" s="144">
        <v>2636.2</v>
      </c>
      <c r="V177" s="144">
        <v>2636.2</v>
      </c>
      <c r="W177" s="144">
        <v>2636.2</v>
      </c>
      <c r="X177" s="144">
        <v>2636.2</v>
      </c>
      <c r="Y177" s="144">
        <v>2636.2</v>
      </c>
      <c r="Z177" s="144">
        <v>2636.2</v>
      </c>
      <c r="AA177" s="144">
        <v>2636.2</v>
      </c>
      <c r="AB177" s="144">
        <v>2636.2</v>
      </c>
      <c r="AC177" s="144">
        <v>2636.2</v>
      </c>
    </row>
    <row r="178" spans="1:29" x14ac:dyDescent="0.35">
      <c r="B178" s="3" t="s">
        <v>365</v>
      </c>
      <c r="E178" s="144">
        <v>0</v>
      </c>
      <c r="F178" s="144">
        <v>0</v>
      </c>
      <c r="G178" s="144">
        <v>1008</v>
      </c>
      <c r="H178" s="144">
        <v>1080</v>
      </c>
      <c r="I178" s="144">
        <v>1485</v>
      </c>
      <c r="J178" s="144">
        <v>1485</v>
      </c>
      <c r="K178" s="144">
        <v>1485</v>
      </c>
      <c r="L178" s="144">
        <v>3525</v>
      </c>
      <c r="M178" s="144">
        <v>3525</v>
      </c>
      <c r="N178" s="144">
        <v>4575</v>
      </c>
      <c r="O178" s="144">
        <v>4575</v>
      </c>
      <c r="P178" s="144">
        <v>4575</v>
      </c>
      <c r="Q178" s="144">
        <v>4575</v>
      </c>
      <c r="R178" s="144">
        <v>4575</v>
      </c>
      <c r="S178" s="144">
        <v>4575</v>
      </c>
      <c r="T178" s="144">
        <v>4575</v>
      </c>
      <c r="U178" s="144">
        <v>4575</v>
      </c>
      <c r="V178" s="144">
        <v>4575</v>
      </c>
      <c r="W178" s="144">
        <v>4575</v>
      </c>
      <c r="X178" s="144">
        <v>4575</v>
      </c>
      <c r="Y178" s="144">
        <v>4575</v>
      </c>
      <c r="Z178" s="144">
        <v>4575</v>
      </c>
      <c r="AA178" s="144">
        <v>4575</v>
      </c>
      <c r="AB178" s="144">
        <v>4575</v>
      </c>
      <c r="AC178" s="144">
        <v>4575</v>
      </c>
    </row>
    <row r="179" spans="1:29" x14ac:dyDescent="0.35">
      <c r="B179" s="3" t="s">
        <v>176</v>
      </c>
      <c r="E179" s="144">
        <v>0</v>
      </c>
      <c r="F179" s="144">
        <v>0</v>
      </c>
      <c r="G179" s="144">
        <v>0</v>
      </c>
      <c r="H179" s="144">
        <v>0</v>
      </c>
      <c r="I179" s="144">
        <v>0</v>
      </c>
      <c r="J179" s="144">
        <v>0</v>
      </c>
      <c r="K179" s="144">
        <v>0</v>
      </c>
      <c r="L179" s="144">
        <v>0</v>
      </c>
      <c r="M179" s="144">
        <v>0</v>
      </c>
      <c r="N179" s="144">
        <v>1050</v>
      </c>
      <c r="O179" s="144">
        <v>2100</v>
      </c>
      <c r="P179" s="144">
        <v>3150</v>
      </c>
      <c r="Q179" s="144">
        <v>3150</v>
      </c>
      <c r="R179" s="144">
        <v>3150</v>
      </c>
      <c r="S179" s="144">
        <v>7150</v>
      </c>
      <c r="T179" s="144">
        <v>7150</v>
      </c>
      <c r="U179" s="144">
        <v>10150</v>
      </c>
      <c r="V179" s="144">
        <v>10150</v>
      </c>
      <c r="W179" s="144">
        <v>13150</v>
      </c>
      <c r="X179" s="144">
        <v>13150</v>
      </c>
      <c r="Y179" s="144">
        <v>13150</v>
      </c>
      <c r="Z179" s="144">
        <v>13150</v>
      </c>
      <c r="AA179" s="144">
        <v>13150</v>
      </c>
      <c r="AB179" s="144">
        <v>13150</v>
      </c>
      <c r="AC179" s="144">
        <v>13150</v>
      </c>
    </row>
    <row r="180" spans="1:29" x14ac:dyDescent="0.35">
      <c r="B180" s="3" t="s">
        <v>366</v>
      </c>
      <c r="E180" s="144">
        <v>0</v>
      </c>
      <c r="F180" s="144">
        <v>0</v>
      </c>
      <c r="G180" s="144">
        <v>0</v>
      </c>
      <c r="H180" s="144">
        <v>0</v>
      </c>
      <c r="I180" s="144">
        <v>0</v>
      </c>
      <c r="J180" s="144">
        <v>0</v>
      </c>
      <c r="K180" s="144">
        <v>0</v>
      </c>
      <c r="L180" s="144">
        <v>0</v>
      </c>
      <c r="M180" s="144">
        <v>0</v>
      </c>
      <c r="N180" s="144">
        <v>0</v>
      </c>
      <c r="O180" s="144">
        <v>1284.7729999999999</v>
      </c>
      <c r="P180" s="144">
        <v>2569.547</v>
      </c>
      <c r="Q180" s="144">
        <v>4854.32</v>
      </c>
      <c r="R180" s="144">
        <v>8139.0929999999998</v>
      </c>
      <c r="S180" s="144">
        <v>9923.8670000000002</v>
      </c>
      <c r="T180" s="144">
        <v>11708.64</v>
      </c>
      <c r="U180" s="144">
        <v>12993.413</v>
      </c>
      <c r="V180" s="144">
        <v>14278.187</v>
      </c>
      <c r="W180" s="144">
        <v>15562.96</v>
      </c>
      <c r="X180" s="144">
        <v>16847.733</v>
      </c>
      <c r="Y180" s="144">
        <v>18132.506999999998</v>
      </c>
      <c r="Z180" s="144">
        <v>19417.28</v>
      </c>
      <c r="AA180" s="144">
        <v>20702.053</v>
      </c>
      <c r="AB180" s="144">
        <v>21986.827000000001</v>
      </c>
      <c r="AC180" s="144">
        <v>23271.599999999999</v>
      </c>
    </row>
    <row r="181" spans="1:29" x14ac:dyDescent="0.35">
      <c r="B181" s="3" t="s">
        <v>416</v>
      </c>
      <c r="E181" s="144">
        <v>2636.2</v>
      </c>
      <c r="F181" s="144">
        <v>2636.2</v>
      </c>
      <c r="G181" s="144">
        <v>3644.2</v>
      </c>
      <c r="H181" s="144">
        <v>3716.2</v>
      </c>
      <c r="I181" s="144">
        <v>4121.2</v>
      </c>
      <c r="J181" s="144">
        <v>4121.2</v>
      </c>
      <c r="K181" s="144">
        <v>4121.2</v>
      </c>
      <c r="L181" s="144">
        <v>6161.2</v>
      </c>
      <c r="M181" s="144">
        <v>6161.2</v>
      </c>
      <c r="N181" s="144">
        <v>7211.2000000000007</v>
      </c>
      <c r="O181" s="144">
        <v>7211.2000000000007</v>
      </c>
      <c r="P181" s="144">
        <v>8261.2000000000007</v>
      </c>
      <c r="Q181" s="144">
        <v>9261.2000000000007</v>
      </c>
      <c r="R181" s="144">
        <v>11261.2</v>
      </c>
      <c r="S181" s="144">
        <v>13261.2</v>
      </c>
      <c r="T181" s="144">
        <v>13261.2</v>
      </c>
      <c r="U181" s="144">
        <v>13261.2</v>
      </c>
      <c r="V181" s="144">
        <v>13261.2</v>
      </c>
      <c r="W181" s="144">
        <v>13261.2</v>
      </c>
      <c r="X181" s="144">
        <v>13261.2</v>
      </c>
      <c r="Y181" s="144">
        <v>13261.2</v>
      </c>
      <c r="Z181" s="144">
        <v>13261.2</v>
      </c>
      <c r="AA181" s="144">
        <v>13261.2</v>
      </c>
      <c r="AB181" s="144">
        <v>13261.2</v>
      </c>
      <c r="AC181" s="144">
        <v>13261.2</v>
      </c>
    </row>
    <row r="183" spans="1:29" s="4" customFormat="1" ht="17" x14ac:dyDescent="0.35">
      <c r="B183" s="4" t="s">
        <v>367</v>
      </c>
    </row>
    <row r="184" spans="1:29" s="92" customFormat="1" x14ac:dyDescent="0.35">
      <c r="B184" s="92" t="s">
        <v>53</v>
      </c>
    </row>
    <row r="185" spans="1:29" x14ac:dyDescent="0.35">
      <c r="A185" s="123"/>
    </row>
    <row r="186" spans="1:29" x14ac:dyDescent="0.35">
      <c r="A186" s="123"/>
      <c r="B186" s="43" t="s">
        <v>368</v>
      </c>
      <c r="C186" s="52" t="s">
        <v>342</v>
      </c>
      <c r="E186" s="52">
        <v>2026</v>
      </c>
      <c r="F186" s="52">
        <v>2027</v>
      </c>
      <c r="G186" s="52">
        <v>2028</v>
      </c>
      <c r="H186" s="52">
        <v>2029</v>
      </c>
      <c r="I186" s="52">
        <v>2030</v>
      </c>
      <c r="J186" s="52">
        <v>2031</v>
      </c>
      <c r="K186" s="52">
        <v>2032</v>
      </c>
      <c r="L186" s="52">
        <v>2033</v>
      </c>
      <c r="M186" s="52">
        <v>2034</v>
      </c>
      <c r="N186" s="52">
        <v>2035</v>
      </c>
      <c r="O186" s="52">
        <v>2036</v>
      </c>
      <c r="P186" s="52">
        <v>2037</v>
      </c>
      <c r="Q186" s="52">
        <v>2038</v>
      </c>
      <c r="R186" s="52">
        <v>2039</v>
      </c>
      <c r="S186" s="52">
        <v>2040</v>
      </c>
      <c r="T186" s="52">
        <v>2041</v>
      </c>
      <c r="U186" s="52">
        <v>2042</v>
      </c>
      <c r="V186" s="52">
        <v>2043</v>
      </c>
      <c r="W186" s="52">
        <v>2044</v>
      </c>
      <c r="X186" s="52">
        <v>2045</v>
      </c>
      <c r="Y186" s="52">
        <v>2046</v>
      </c>
      <c r="Z186" s="52">
        <v>2047</v>
      </c>
      <c r="AA186" s="52">
        <v>2048</v>
      </c>
      <c r="AB186" s="52">
        <v>2049</v>
      </c>
      <c r="AC186" s="52">
        <v>2050</v>
      </c>
    </row>
    <row r="187" spans="1:29" x14ac:dyDescent="0.35">
      <c r="A187" s="123"/>
      <c r="B187" s="3" t="s">
        <v>369</v>
      </c>
      <c r="C187" s="144" t="s">
        <v>2</v>
      </c>
      <c r="E187" s="107">
        <v>749.44</v>
      </c>
      <c r="F187" s="107">
        <v>749.21</v>
      </c>
      <c r="G187" s="107">
        <v>748.25</v>
      </c>
      <c r="H187" s="107">
        <v>747.35</v>
      </c>
      <c r="I187" s="107">
        <v>733.72</v>
      </c>
      <c r="J187" s="107">
        <v>726.09</v>
      </c>
      <c r="K187" s="107">
        <v>716.67</v>
      </c>
      <c r="L187" s="107">
        <v>712.73</v>
      </c>
      <c r="M187" s="107">
        <v>708.37</v>
      </c>
      <c r="N187" s="107">
        <v>698.19</v>
      </c>
      <c r="O187" s="107">
        <v>686.87</v>
      </c>
      <c r="P187" s="107">
        <v>676.49</v>
      </c>
      <c r="Q187" s="107">
        <v>668.12</v>
      </c>
      <c r="R187" s="107">
        <v>643.91999999999996</v>
      </c>
      <c r="S187" s="107">
        <v>629.41999999999996</v>
      </c>
      <c r="T187" s="107">
        <v>586.22</v>
      </c>
      <c r="U187" s="107">
        <v>547.94000000000005</v>
      </c>
      <c r="V187" s="107">
        <v>526.99</v>
      </c>
      <c r="W187" s="107">
        <v>504.76</v>
      </c>
      <c r="X187" s="107">
        <v>465.87</v>
      </c>
      <c r="Y187" s="107">
        <v>403.56</v>
      </c>
      <c r="Z187" s="107">
        <v>284</v>
      </c>
      <c r="AA187" s="107">
        <v>196.57</v>
      </c>
      <c r="AB187" s="107">
        <v>125.4</v>
      </c>
      <c r="AC187" s="107">
        <v>55.57</v>
      </c>
    </row>
    <row r="188" spans="1:29" x14ac:dyDescent="0.35">
      <c r="A188" s="123"/>
      <c r="B188" s="3" t="s">
        <v>370</v>
      </c>
      <c r="C188" s="144" t="s">
        <v>2</v>
      </c>
      <c r="E188" s="107">
        <v>0</v>
      </c>
      <c r="F188" s="107">
        <v>0</v>
      </c>
      <c r="G188" s="107">
        <v>3.6</v>
      </c>
      <c r="H188" s="107">
        <v>15.8</v>
      </c>
      <c r="I188" s="107">
        <v>28</v>
      </c>
      <c r="J188" s="107">
        <v>68</v>
      </c>
      <c r="K188" s="107">
        <v>108</v>
      </c>
      <c r="L188" s="107">
        <v>148</v>
      </c>
      <c r="M188" s="107">
        <v>188</v>
      </c>
      <c r="N188" s="107">
        <v>228</v>
      </c>
      <c r="O188" s="107">
        <v>268</v>
      </c>
      <c r="P188" s="107">
        <v>308</v>
      </c>
      <c r="Q188" s="107">
        <v>348</v>
      </c>
      <c r="R188" s="107">
        <v>388</v>
      </c>
      <c r="S188" s="107">
        <v>428</v>
      </c>
      <c r="T188" s="107">
        <v>468</v>
      </c>
      <c r="U188" s="107">
        <v>508</v>
      </c>
      <c r="V188" s="107">
        <v>548</v>
      </c>
      <c r="W188" s="107">
        <v>588</v>
      </c>
      <c r="X188" s="107">
        <v>628</v>
      </c>
      <c r="Y188" s="107">
        <v>668</v>
      </c>
      <c r="Z188" s="107">
        <v>708</v>
      </c>
      <c r="AA188" s="107">
        <v>748</v>
      </c>
      <c r="AB188" s="107">
        <v>788</v>
      </c>
      <c r="AC188" s="107">
        <v>828</v>
      </c>
    </row>
    <row r="189" spans="1:29" x14ac:dyDescent="0.35">
      <c r="A189" s="123"/>
      <c r="B189" s="3" t="s">
        <v>195</v>
      </c>
      <c r="C189" s="144" t="s">
        <v>2</v>
      </c>
      <c r="E189" s="107">
        <v>2.19</v>
      </c>
      <c r="F189" s="107">
        <v>2.21</v>
      </c>
      <c r="G189" s="107">
        <v>2.2200000000000002</v>
      </c>
      <c r="H189" s="107">
        <v>2.2400000000000002</v>
      </c>
      <c r="I189" s="107">
        <v>2.25</v>
      </c>
      <c r="J189" s="107">
        <v>2.27</v>
      </c>
      <c r="K189" s="107">
        <v>2.2799999999999998</v>
      </c>
      <c r="L189" s="107">
        <v>2.2999999999999998</v>
      </c>
      <c r="M189" s="107">
        <v>2.31</v>
      </c>
      <c r="N189" s="107">
        <v>2.33</v>
      </c>
      <c r="O189" s="107">
        <v>2.34</v>
      </c>
      <c r="P189" s="107">
        <v>2.36</v>
      </c>
      <c r="Q189" s="107">
        <v>2.37</v>
      </c>
      <c r="R189" s="107">
        <v>2.39</v>
      </c>
      <c r="S189" s="107">
        <v>2.4</v>
      </c>
      <c r="T189" s="107">
        <v>2.42</v>
      </c>
      <c r="U189" s="107">
        <v>2.4300000000000002</v>
      </c>
      <c r="V189" s="107">
        <v>2.4500000000000002</v>
      </c>
      <c r="W189" s="107">
        <v>2.46</v>
      </c>
      <c r="X189" s="107">
        <v>2.48</v>
      </c>
      <c r="Y189" s="107">
        <v>2.4900000000000002</v>
      </c>
      <c r="Z189" s="107">
        <v>2.5099999999999998</v>
      </c>
      <c r="AA189" s="107">
        <v>2.52</v>
      </c>
      <c r="AB189" s="107">
        <v>2.54</v>
      </c>
      <c r="AC189" s="107">
        <v>2.5499999999999998</v>
      </c>
    </row>
    <row r="190" spans="1:29" x14ac:dyDescent="0.35">
      <c r="A190" s="123"/>
      <c r="B190" s="3" t="s">
        <v>196</v>
      </c>
      <c r="C190" s="144" t="s">
        <v>2</v>
      </c>
      <c r="E190" s="107">
        <v>0</v>
      </c>
      <c r="F190" s="107">
        <v>0</v>
      </c>
      <c r="G190" s="107">
        <v>0</v>
      </c>
      <c r="H190" s="107">
        <v>0</v>
      </c>
      <c r="I190" s="107">
        <v>0</v>
      </c>
      <c r="J190" s="107">
        <v>0</v>
      </c>
      <c r="K190" s="107">
        <v>0</v>
      </c>
      <c r="L190" s="107">
        <v>0</v>
      </c>
      <c r="M190" s="107">
        <v>0</v>
      </c>
      <c r="N190" s="107">
        <v>0</v>
      </c>
      <c r="O190" s="107">
        <v>0</v>
      </c>
      <c r="P190" s="107">
        <v>0</v>
      </c>
      <c r="Q190" s="107">
        <v>0</v>
      </c>
      <c r="R190" s="107">
        <v>0</v>
      </c>
      <c r="S190" s="107">
        <v>0</v>
      </c>
      <c r="T190" s="107">
        <v>0</v>
      </c>
      <c r="U190" s="107">
        <v>0</v>
      </c>
      <c r="V190" s="107">
        <v>0</v>
      </c>
      <c r="W190" s="107">
        <v>0</v>
      </c>
      <c r="X190" s="107">
        <v>0</v>
      </c>
      <c r="Y190" s="107">
        <v>0</v>
      </c>
      <c r="Z190" s="107">
        <v>0</v>
      </c>
      <c r="AA190" s="107">
        <v>0</v>
      </c>
      <c r="AB190" s="107">
        <v>0</v>
      </c>
      <c r="AC190" s="107">
        <v>0</v>
      </c>
    </row>
    <row r="191" spans="1:29" x14ac:dyDescent="0.35">
      <c r="B191" s="15" t="s">
        <v>31</v>
      </c>
      <c r="C191" s="229" t="s">
        <v>2</v>
      </c>
      <c r="E191" s="229">
        <v>751.63000000000011</v>
      </c>
      <c r="F191" s="229">
        <v>751.42000000000007</v>
      </c>
      <c r="G191" s="229">
        <v>754.07</v>
      </c>
      <c r="H191" s="229">
        <v>765.39</v>
      </c>
      <c r="I191" s="229">
        <v>763.97</v>
      </c>
      <c r="J191" s="229">
        <v>796.36</v>
      </c>
      <c r="K191" s="229">
        <v>826.94999999999993</v>
      </c>
      <c r="L191" s="229">
        <v>863.03</v>
      </c>
      <c r="M191" s="229">
        <v>898.68</v>
      </c>
      <c r="N191" s="229">
        <v>928.5200000000001</v>
      </c>
      <c r="O191" s="229">
        <v>957.21</v>
      </c>
      <c r="P191" s="229">
        <v>986.85</v>
      </c>
      <c r="Q191" s="229">
        <v>1018.49</v>
      </c>
      <c r="R191" s="229">
        <v>1034.3100000000002</v>
      </c>
      <c r="S191" s="229">
        <v>1059.8200000000002</v>
      </c>
      <c r="T191" s="229">
        <v>1056.6400000000001</v>
      </c>
      <c r="U191" s="229">
        <v>1058.3700000000001</v>
      </c>
      <c r="V191" s="229">
        <v>1077.44</v>
      </c>
      <c r="W191" s="229">
        <v>1095.22</v>
      </c>
      <c r="X191" s="229">
        <v>1096.3499999999999</v>
      </c>
      <c r="Y191" s="229">
        <v>1074.05</v>
      </c>
      <c r="Z191" s="229">
        <v>994.51</v>
      </c>
      <c r="AA191" s="229">
        <v>947.08999999999992</v>
      </c>
      <c r="AB191" s="229">
        <v>915.93999999999994</v>
      </c>
      <c r="AC191" s="229">
        <v>886.12</v>
      </c>
    </row>
    <row r="193" spans="1:29" x14ac:dyDescent="0.35">
      <c r="A193" s="123"/>
      <c r="B193" s="43" t="s">
        <v>368</v>
      </c>
      <c r="C193" s="52" t="s">
        <v>342</v>
      </c>
      <c r="E193" s="52">
        <v>2026</v>
      </c>
      <c r="F193" s="52">
        <v>2027</v>
      </c>
      <c r="G193" s="52">
        <v>2028</v>
      </c>
      <c r="H193" s="52">
        <v>2029</v>
      </c>
      <c r="I193" s="52">
        <v>2030</v>
      </c>
      <c r="J193" s="52">
        <v>2031</v>
      </c>
      <c r="K193" s="52">
        <v>2032</v>
      </c>
      <c r="L193" s="52">
        <v>2033</v>
      </c>
      <c r="M193" s="52">
        <v>2034</v>
      </c>
      <c r="N193" s="52">
        <v>2035</v>
      </c>
      <c r="O193" s="52">
        <v>2036</v>
      </c>
      <c r="P193" s="52">
        <v>2037</v>
      </c>
      <c r="Q193" s="52">
        <v>2038</v>
      </c>
      <c r="R193" s="52">
        <v>2039</v>
      </c>
      <c r="S193" s="52">
        <v>2040</v>
      </c>
      <c r="T193" s="52">
        <v>2041</v>
      </c>
      <c r="U193" s="52">
        <v>2042</v>
      </c>
      <c r="V193" s="52">
        <v>2043</v>
      </c>
      <c r="W193" s="52">
        <v>2044</v>
      </c>
      <c r="X193" s="52">
        <v>2045</v>
      </c>
      <c r="Y193" s="52">
        <v>2046</v>
      </c>
      <c r="Z193" s="52">
        <v>2047</v>
      </c>
      <c r="AA193" s="52">
        <v>2048</v>
      </c>
      <c r="AB193" s="52">
        <v>2049</v>
      </c>
      <c r="AC193" s="52">
        <v>2050</v>
      </c>
    </row>
    <row r="194" spans="1:29" x14ac:dyDescent="0.35">
      <c r="A194" s="123"/>
      <c r="B194" s="3" t="s">
        <v>369</v>
      </c>
      <c r="C194" s="144" t="s">
        <v>1</v>
      </c>
      <c r="E194" s="107">
        <v>3966.62</v>
      </c>
      <c r="F194" s="107">
        <v>3966.32</v>
      </c>
      <c r="G194" s="107">
        <v>3964.65</v>
      </c>
      <c r="H194" s="107">
        <v>3964.02</v>
      </c>
      <c r="I194" s="107">
        <v>3948.49</v>
      </c>
      <c r="J194" s="107">
        <v>3924.82</v>
      </c>
      <c r="K194" s="107">
        <v>3885.46</v>
      </c>
      <c r="L194" s="107">
        <v>3876</v>
      </c>
      <c r="M194" s="107">
        <v>3855.95</v>
      </c>
      <c r="N194" s="107">
        <v>3815.05</v>
      </c>
      <c r="O194" s="107">
        <v>3774.77</v>
      </c>
      <c r="P194" s="107">
        <v>3735.46</v>
      </c>
      <c r="Q194" s="107">
        <v>3669.46</v>
      </c>
      <c r="R194" s="107">
        <v>3572.06</v>
      </c>
      <c r="S194" s="107">
        <v>3398.76</v>
      </c>
      <c r="T194" s="107">
        <v>3237.32</v>
      </c>
      <c r="U194" s="107">
        <v>3001.65</v>
      </c>
      <c r="V194" s="107">
        <v>2694.14</v>
      </c>
      <c r="W194" s="107">
        <v>2454.48</v>
      </c>
      <c r="X194" s="107">
        <v>2196.06</v>
      </c>
      <c r="Y194" s="107">
        <v>1894.17</v>
      </c>
      <c r="Z194" s="107">
        <v>1520.29</v>
      </c>
      <c r="AA194" s="107">
        <v>1224.76</v>
      </c>
      <c r="AB194" s="107">
        <v>999.33</v>
      </c>
      <c r="AC194" s="107">
        <v>664.07</v>
      </c>
    </row>
    <row r="195" spans="1:29" x14ac:dyDescent="0.35">
      <c r="A195" s="123"/>
      <c r="B195" s="3" t="s">
        <v>370</v>
      </c>
      <c r="C195" s="144" t="s">
        <v>1</v>
      </c>
      <c r="E195" s="107">
        <v>27</v>
      </c>
      <c r="F195" s="107">
        <v>83.67</v>
      </c>
      <c r="G195" s="107">
        <v>199.73</v>
      </c>
      <c r="H195" s="107">
        <v>723.97</v>
      </c>
      <c r="I195" s="107">
        <v>1248.2</v>
      </c>
      <c r="J195" s="107">
        <v>1408.2</v>
      </c>
      <c r="K195" s="107">
        <v>1568.2</v>
      </c>
      <c r="L195" s="107">
        <v>1728.2</v>
      </c>
      <c r="M195" s="107">
        <v>1888.2</v>
      </c>
      <c r="N195" s="107">
        <v>2048.1999999999998</v>
      </c>
      <c r="O195" s="107">
        <v>2208.1999999999998</v>
      </c>
      <c r="P195" s="107">
        <v>2368.1999999999998</v>
      </c>
      <c r="Q195" s="107">
        <v>2528.1999999999998</v>
      </c>
      <c r="R195" s="107">
        <v>2688.2</v>
      </c>
      <c r="S195" s="107">
        <v>2848.2</v>
      </c>
      <c r="T195" s="107">
        <v>3008.2</v>
      </c>
      <c r="U195" s="107">
        <v>3168.2</v>
      </c>
      <c r="V195" s="107">
        <v>3328.2</v>
      </c>
      <c r="W195" s="107">
        <v>3488.2</v>
      </c>
      <c r="X195" s="107">
        <v>3648.2</v>
      </c>
      <c r="Y195" s="107">
        <v>3808.2</v>
      </c>
      <c r="Z195" s="107">
        <v>3968.2</v>
      </c>
      <c r="AA195" s="107">
        <v>4128.2</v>
      </c>
      <c r="AB195" s="107">
        <v>4288.2</v>
      </c>
      <c r="AC195" s="107">
        <v>4448.2</v>
      </c>
    </row>
    <row r="196" spans="1:29" x14ac:dyDescent="0.35">
      <c r="A196" s="123"/>
      <c r="B196" s="3" t="s">
        <v>195</v>
      </c>
      <c r="C196" s="144" t="s">
        <v>1</v>
      </c>
      <c r="E196" s="107">
        <v>19.71</v>
      </c>
      <c r="F196" s="107">
        <v>19.850000000000001</v>
      </c>
      <c r="G196" s="107">
        <v>19.98</v>
      </c>
      <c r="H196" s="107">
        <v>20.12</v>
      </c>
      <c r="I196" s="107">
        <v>20.25</v>
      </c>
      <c r="J196" s="107">
        <v>20.39</v>
      </c>
      <c r="K196" s="107">
        <v>20.52</v>
      </c>
      <c r="L196" s="107">
        <v>20.66</v>
      </c>
      <c r="M196" s="107">
        <v>20.79</v>
      </c>
      <c r="N196" s="107">
        <v>20.93</v>
      </c>
      <c r="O196" s="107">
        <v>21.06</v>
      </c>
      <c r="P196" s="107">
        <v>21.2</v>
      </c>
      <c r="Q196" s="107">
        <v>21.33</v>
      </c>
      <c r="R196" s="107">
        <v>21.47</v>
      </c>
      <c r="S196" s="107">
        <v>21.6</v>
      </c>
      <c r="T196" s="107">
        <v>21.74</v>
      </c>
      <c r="U196" s="107">
        <v>21.87</v>
      </c>
      <c r="V196" s="107">
        <v>22.01</v>
      </c>
      <c r="W196" s="107">
        <v>22.14</v>
      </c>
      <c r="X196" s="107">
        <v>22.28</v>
      </c>
      <c r="Y196" s="107">
        <v>22.41</v>
      </c>
      <c r="Z196" s="107">
        <v>22.55</v>
      </c>
      <c r="AA196" s="107">
        <v>22.68</v>
      </c>
      <c r="AB196" s="107">
        <v>22.82</v>
      </c>
      <c r="AC196" s="107">
        <v>22.95</v>
      </c>
    </row>
    <row r="197" spans="1:29" x14ac:dyDescent="0.35">
      <c r="A197" s="123"/>
      <c r="B197" s="3" t="s">
        <v>196</v>
      </c>
      <c r="C197" s="144" t="s">
        <v>1</v>
      </c>
      <c r="E197" s="107">
        <v>130</v>
      </c>
      <c r="F197" s="107">
        <v>130</v>
      </c>
      <c r="G197" s="107">
        <v>190</v>
      </c>
      <c r="H197" s="107">
        <v>190</v>
      </c>
      <c r="I197" s="107">
        <v>190</v>
      </c>
      <c r="J197" s="107">
        <v>260</v>
      </c>
      <c r="K197" s="107">
        <v>260</v>
      </c>
      <c r="L197" s="107">
        <v>260</v>
      </c>
      <c r="M197" s="107">
        <v>260</v>
      </c>
      <c r="N197" s="107">
        <v>260</v>
      </c>
      <c r="O197" s="107">
        <v>305</v>
      </c>
      <c r="P197" s="107">
        <v>305</v>
      </c>
      <c r="Q197" s="107">
        <v>305</v>
      </c>
      <c r="R197" s="107">
        <v>305</v>
      </c>
      <c r="S197" s="107">
        <v>305</v>
      </c>
      <c r="T197" s="107">
        <v>375</v>
      </c>
      <c r="U197" s="107">
        <v>375</v>
      </c>
      <c r="V197" s="107">
        <v>375</v>
      </c>
      <c r="W197" s="107">
        <v>375</v>
      </c>
      <c r="X197" s="107">
        <v>375</v>
      </c>
      <c r="Y197" s="107">
        <v>420</v>
      </c>
      <c r="Z197" s="107">
        <v>420</v>
      </c>
      <c r="AA197" s="107">
        <v>420</v>
      </c>
      <c r="AB197" s="107">
        <v>420</v>
      </c>
      <c r="AC197" s="107">
        <v>420</v>
      </c>
    </row>
    <row r="198" spans="1:29" x14ac:dyDescent="0.35">
      <c r="B198" s="15" t="s">
        <v>31</v>
      </c>
      <c r="C198" s="229" t="s">
        <v>1</v>
      </c>
      <c r="E198" s="229">
        <v>4143.33</v>
      </c>
      <c r="F198" s="229">
        <v>4199.84</v>
      </c>
      <c r="G198" s="229">
        <v>4374.3599999999997</v>
      </c>
      <c r="H198" s="229">
        <v>4898.1099999999997</v>
      </c>
      <c r="I198" s="229">
        <v>5406.94</v>
      </c>
      <c r="J198" s="229">
        <v>5613.4100000000008</v>
      </c>
      <c r="K198" s="229">
        <v>5734.18</v>
      </c>
      <c r="L198" s="229">
        <v>5884.86</v>
      </c>
      <c r="M198" s="229">
        <v>6024.94</v>
      </c>
      <c r="N198" s="229">
        <v>6144.18</v>
      </c>
      <c r="O198" s="229">
        <v>6309.03</v>
      </c>
      <c r="P198" s="229">
        <v>6429.86</v>
      </c>
      <c r="Q198" s="229">
        <v>6523.99</v>
      </c>
      <c r="R198" s="229">
        <v>6586.7300000000005</v>
      </c>
      <c r="S198" s="229">
        <v>6573.56</v>
      </c>
      <c r="T198" s="229">
        <v>6642.26</v>
      </c>
      <c r="U198" s="229">
        <v>6566.72</v>
      </c>
      <c r="V198" s="229">
        <v>6419.35</v>
      </c>
      <c r="W198" s="229">
        <v>6339.8200000000006</v>
      </c>
      <c r="X198" s="229">
        <v>6241.54</v>
      </c>
      <c r="Y198" s="229">
        <v>6144.78</v>
      </c>
      <c r="Z198" s="229">
        <v>5931.04</v>
      </c>
      <c r="AA198" s="229">
        <v>5795.64</v>
      </c>
      <c r="AB198" s="229">
        <v>5730.3499999999995</v>
      </c>
      <c r="AC198" s="229">
        <v>5555.2199999999993</v>
      </c>
    </row>
    <row r="200" spans="1:29" x14ac:dyDescent="0.35">
      <c r="B200" s="43" t="s">
        <v>368</v>
      </c>
      <c r="C200" s="52" t="s">
        <v>342</v>
      </c>
      <c r="E200" s="52">
        <v>2026</v>
      </c>
      <c r="F200" s="52">
        <v>2027</v>
      </c>
      <c r="G200" s="52">
        <v>2028</v>
      </c>
      <c r="H200" s="52">
        <v>2029</v>
      </c>
      <c r="I200" s="52">
        <v>2030</v>
      </c>
      <c r="J200" s="52">
        <v>2031</v>
      </c>
      <c r="K200" s="52">
        <v>2032</v>
      </c>
      <c r="L200" s="52">
        <v>2033</v>
      </c>
      <c r="M200" s="52">
        <v>2034</v>
      </c>
      <c r="N200" s="52">
        <v>2035</v>
      </c>
      <c r="O200" s="52">
        <v>2036</v>
      </c>
      <c r="P200" s="52">
        <v>2037</v>
      </c>
      <c r="Q200" s="52">
        <v>2038</v>
      </c>
      <c r="R200" s="52">
        <v>2039</v>
      </c>
      <c r="S200" s="52">
        <v>2040</v>
      </c>
      <c r="T200" s="52">
        <v>2041</v>
      </c>
      <c r="U200" s="52">
        <v>2042</v>
      </c>
      <c r="V200" s="52">
        <v>2043</v>
      </c>
      <c r="W200" s="52">
        <v>2044</v>
      </c>
      <c r="X200" s="52">
        <v>2045</v>
      </c>
      <c r="Y200" s="52">
        <v>2046</v>
      </c>
      <c r="Z200" s="52">
        <v>2047</v>
      </c>
      <c r="AA200" s="52">
        <v>2048</v>
      </c>
      <c r="AB200" s="52">
        <v>2049</v>
      </c>
      <c r="AC200" s="52">
        <v>2050</v>
      </c>
    </row>
    <row r="201" spans="1:29" x14ac:dyDescent="0.35">
      <c r="B201" s="3" t="s">
        <v>369</v>
      </c>
      <c r="C201" s="144" t="s">
        <v>361</v>
      </c>
      <c r="E201" s="144">
        <v>4716.0599999999995</v>
      </c>
      <c r="F201" s="144">
        <v>4715.5300000000007</v>
      </c>
      <c r="G201" s="144">
        <v>4712.8999999999996</v>
      </c>
      <c r="H201" s="144">
        <v>4711.37</v>
      </c>
      <c r="I201" s="144">
        <v>4682.21</v>
      </c>
      <c r="J201" s="144">
        <v>4650.91</v>
      </c>
      <c r="K201" s="144">
        <v>4602.13</v>
      </c>
      <c r="L201" s="144">
        <v>4588.7299999999996</v>
      </c>
      <c r="M201" s="144">
        <v>4564.32</v>
      </c>
      <c r="N201" s="144">
        <v>4513.24</v>
      </c>
      <c r="O201" s="144">
        <v>4461.6400000000003</v>
      </c>
      <c r="P201" s="144">
        <v>4411.95</v>
      </c>
      <c r="Q201" s="144">
        <v>4337.58</v>
      </c>
      <c r="R201" s="144">
        <v>4215.9799999999996</v>
      </c>
      <c r="S201" s="144">
        <v>4028.1800000000003</v>
      </c>
      <c r="T201" s="144">
        <v>3823.54</v>
      </c>
      <c r="U201" s="144">
        <v>3549.59</v>
      </c>
      <c r="V201" s="144">
        <v>3221.13</v>
      </c>
      <c r="W201" s="144">
        <v>2959.24</v>
      </c>
      <c r="X201" s="144">
        <v>2661.93</v>
      </c>
      <c r="Y201" s="144">
        <v>2297.73</v>
      </c>
      <c r="Z201" s="144">
        <v>1804.29</v>
      </c>
      <c r="AA201" s="144">
        <v>1421.33</v>
      </c>
      <c r="AB201" s="144">
        <v>1124.73</v>
      </c>
      <c r="AC201" s="144">
        <v>719.6400000000001</v>
      </c>
    </row>
    <row r="202" spans="1:29" x14ac:dyDescent="0.35">
      <c r="B202" s="3" t="s">
        <v>370</v>
      </c>
      <c r="C202" s="144" t="s">
        <v>361</v>
      </c>
      <c r="E202" s="144">
        <v>27</v>
      </c>
      <c r="F202" s="144">
        <v>83.67</v>
      </c>
      <c r="G202" s="144">
        <v>203.32999999999998</v>
      </c>
      <c r="H202" s="144">
        <v>739.77</v>
      </c>
      <c r="I202" s="144">
        <v>1276.2</v>
      </c>
      <c r="J202" s="144">
        <v>1476.2</v>
      </c>
      <c r="K202" s="144">
        <v>1676.2</v>
      </c>
      <c r="L202" s="144">
        <v>1876.2</v>
      </c>
      <c r="M202" s="144">
        <v>2076.1999999999998</v>
      </c>
      <c r="N202" s="144">
        <v>2276.1999999999998</v>
      </c>
      <c r="O202" s="144">
        <v>2476.1999999999998</v>
      </c>
      <c r="P202" s="144">
        <v>2676.2</v>
      </c>
      <c r="Q202" s="144">
        <v>2876.2</v>
      </c>
      <c r="R202" s="144">
        <v>3076.2</v>
      </c>
      <c r="S202" s="144">
        <v>3276.2</v>
      </c>
      <c r="T202" s="144">
        <v>3476.2</v>
      </c>
      <c r="U202" s="144">
        <v>3676.2</v>
      </c>
      <c r="V202" s="144">
        <v>3876.2</v>
      </c>
      <c r="W202" s="144">
        <v>4076.2</v>
      </c>
      <c r="X202" s="144">
        <v>4276.2</v>
      </c>
      <c r="Y202" s="144">
        <v>4476.2</v>
      </c>
      <c r="Z202" s="144">
        <v>4676.2</v>
      </c>
      <c r="AA202" s="144">
        <v>4876.2</v>
      </c>
      <c r="AB202" s="144">
        <v>5076.2</v>
      </c>
      <c r="AC202" s="144">
        <v>5276.2</v>
      </c>
    </row>
    <row r="203" spans="1:29" x14ac:dyDescent="0.35">
      <c r="B203" s="3" t="s">
        <v>195</v>
      </c>
      <c r="C203" s="144" t="s">
        <v>361</v>
      </c>
      <c r="E203" s="144">
        <v>21.900000000000002</v>
      </c>
      <c r="F203" s="144">
        <v>22.060000000000002</v>
      </c>
      <c r="G203" s="144">
        <v>22.2</v>
      </c>
      <c r="H203" s="144">
        <v>22.36</v>
      </c>
      <c r="I203" s="144">
        <v>22.5</v>
      </c>
      <c r="J203" s="144">
        <v>22.66</v>
      </c>
      <c r="K203" s="144">
        <v>22.8</v>
      </c>
      <c r="L203" s="144">
        <v>22.96</v>
      </c>
      <c r="M203" s="144">
        <v>23.099999999999998</v>
      </c>
      <c r="N203" s="144">
        <v>23.259999999999998</v>
      </c>
      <c r="O203" s="144">
        <v>23.4</v>
      </c>
      <c r="P203" s="144">
        <v>23.56</v>
      </c>
      <c r="Q203" s="144">
        <v>23.7</v>
      </c>
      <c r="R203" s="144">
        <v>23.86</v>
      </c>
      <c r="S203" s="144">
        <v>24</v>
      </c>
      <c r="T203" s="144">
        <v>24.159999999999997</v>
      </c>
      <c r="U203" s="144">
        <v>24.3</v>
      </c>
      <c r="V203" s="144">
        <v>24.46</v>
      </c>
      <c r="W203" s="144">
        <v>24.6</v>
      </c>
      <c r="X203" s="144">
        <v>24.76</v>
      </c>
      <c r="Y203" s="144">
        <v>24.9</v>
      </c>
      <c r="Z203" s="144">
        <v>25.060000000000002</v>
      </c>
      <c r="AA203" s="144">
        <v>25.2</v>
      </c>
      <c r="AB203" s="144">
        <v>25.36</v>
      </c>
      <c r="AC203" s="144">
        <v>25.5</v>
      </c>
    </row>
    <row r="204" spans="1:29" x14ac:dyDescent="0.35">
      <c r="B204" s="3" t="s">
        <v>196</v>
      </c>
      <c r="C204" s="144" t="s">
        <v>361</v>
      </c>
      <c r="E204" s="144">
        <v>130</v>
      </c>
      <c r="F204" s="144">
        <v>130</v>
      </c>
      <c r="G204" s="144">
        <v>190</v>
      </c>
      <c r="H204" s="144">
        <v>190</v>
      </c>
      <c r="I204" s="144">
        <v>190</v>
      </c>
      <c r="J204" s="144">
        <v>260</v>
      </c>
      <c r="K204" s="144">
        <v>260</v>
      </c>
      <c r="L204" s="144">
        <v>260</v>
      </c>
      <c r="M204" s="144">
        <v>260</v>
      </c>
      <c r="N204" s="144">
        <v>260</v>
      </c>
      <c r="O204" s="144">
        <v>305</v>
      </c>
      <c r="P204" s="144">
        <v>305</v>
      </c>
      <c r="Q204" s="144">
        <v>305</v>
      </c>
      <c r="R204" s="144">
        <v>305</v>
      </c>
      <c r="S204" s="144">
        <v>305</v>
      </c>
      <c r="T204" s="144">
        <v>375</v>
      </c>
      <c r="U204" s="144">
        <v>375</v>
      </c>
      <c r="V204" s="144">
        <v>375</v>
      </c>
      <c r="W204" s="144">
        <v>375</v>
      </c>
      <c r="X204" s="144">
        <v>375</v>
      </c>
      <c r="Y204" s="144">
        <v>420</v>
      </c>
      <c r="Z204" s="144">
        <v>420</v>
      </c>
      <c r="AA204" s="144">
        <v>420</v>
      </c>
      <c r="AB204" s="144">
        <v>420</v>
      </c>
      <c r="AC204" s="144">
        <v>420</v>
      </c>
    </row>
    <row r="205" spans="1:29" x14ac:dyDescent="0.35">
      <c r="B205" s="15" t="s">
        <v>31</v>
      </c>
      <c r="C205" s="229" t="s">
        <v>361</v>
      </c>
      <c r="E205" s="229">
        <v>4894.96</v>
      </c>
      <c r="F205" s="229">
        <v>4951.26</v>
      </c>
      <c r="G205" s="229">
        <v>5128.4299999999994</v>
      </c>
      <c r="H205" s="229">
        <v>5663.5</v>
      </c>
      <c r="I205" s="229">
        <v>6170.91</v>
      </c>
      <c r="J205" s="229">
        <v>6409.77</v>
      </c>
      <c r="K205" s="229">
        <v>6561.13</v>
      </c>
      <c r="L205" s="229">
        <v>6747.8899999999994</v>
      </c>
      <c r="M205" s="229">
        <v>6923.62</v>
      </c>
      <c r="N205" s="229">
        <v>7072.7000000000007</v>
      </c>
      <c r="O205" s="229">
        <v>7266.24</v>
      </c>
      <c r="P205" s="229">
        <v>7416.71</v>
      </c>
      <c r="Q205" s="229">
        <v>7542.48</v>
      </c>
      <c r="R205" s="229">
        <v>7621.0400000000009</v>
      </c>
      <c r="S205" s="229">
        <v>7633.380000000001</v>
      </c>
      <c r="T205" s="229">
        <v>7698.9000000000005</v>
      </c>
      <c r="U205" s="229">
        <v>7625.09</v>
      </c>
      <c r="V205" s="229">
        <v>7496.7900000000009</v>
      </c>
      <c r="W205" s="229">
        <v>7435.0400000000009</v>
      </c>
      <c r="X205" s="229">
        <v>7337.8899999999994</v>
      </c>
      <c r="Y205" s="229">
        <v>7218.83</v>
      </c>
      <c r="Z205" s="229">
        <v>6925.55</v>
      </c>
      <c r="AA205" s="229">
        <v>6742.7300000000005</v>
      </c>
      <c r="AB205" s="229">
        <v>6646.2899999999991</v>
      </c>
      <c r="AC205" s="229">
        <v>6441.3399999999992</v>
      </c>
    </row>
    <row r="207" spans="1:29" s="92" customFormat="1" x14ac:dyDescent="0.35">
      <c r="B207" s="92" t="s">
        <v>59</v>
      </c>
    </row>
    <row r="208" spans="1:29" x14ac:dyDescent="0.35">
      <c r="A208" s="123"/>
    </row>
    <row r="209" spans="1:29" x14ac:dyDescent="0.35">
      <c r="A209" s="123"/>
      <c r="B209" s="43" t="s">
        <v>371</v>
      </c>
      <c r="C209" s="52" t="s">
        <v>342</v>
      </c>
      <c r="E209" s="52">
        <v>2026</v>
      </c>
      <c r="F209" s="52">
        <v>2027</v>
      </c>
      <c r="G209" s="52">
        <v>2028</v>
      </c>
      <c r="H209" s="52">
        <v>2029</v>
      </c>
      <c r="I209" s="52">
        <v>2030</v>
      </c>
      <c r="J209" s="52">
        <v>2031</v>
      </c>
      <c r="K209" s="52">
        <v>2032</v>
      </c>
      <c r="L209" s="52">
        <v>2033</v>
      </c>
      <c r="M209" s="52">
        <v>2034</v>
      </c>
      <c r="N209" s="52">
        <v>2035</v>
      </c>
      <c r="O209" s="52">
        <v>2036</v>
      </c>
      <c r="P209" s="52">
        <v>2037</v>
      </c>
      <c r="Q209" s="52">
        <v>2038</v>
      </c>
      <c r="R209" s="52">
        <v>2039</v>
      </c>
      <c r="S209" s="52">
        <v>2040</v>
      </c>
      <c r="T209" s="52">
        <v>2041</v>
      </c>
      <c r="U209" s="52">
        <v>2042</v>
      </c>
      <c r="V209" s="52">
        <v>2043</v>
      </c>
      <c r="W209" s="52">
        <v>2044</v>
      </c>
      <c r="X209" s="52">
        <v>2045</v>
      </c>
      <c r="Y209" s="52">
        <v>2046</v>
      </c>
      <c r="Z209" s="52">
        <v>2047</v>
      </c>
      <c r="AA209" s="52">
        <v>2048</v>
      </c>
      <c r="AB209" s="52">
        <v>2049</v>
      </c>
      <c r="AC209" s="52">
        <v>2050</v>
      </c>
    </row>
    <row r="210" spans="1:29" x14ac:dyDescent="0.35">
      <c r="A210" s="123"/>
      <c r="B210" s="3" t="s">
        <v>369</v>
      </c>
      <c r="C210" s="144" t="s">
        <v>2</v>
      </c>
      <c r="E210" s="117">
        <v>1.7852980000000001</v>
      </c>
      <c r="F210" s="117">
        <v>1.784929</v>
      </c>
      <c r="G210" s="117">
        <v>1.7833730000000001</v>
      </c>
      <c r="H210" s="117">
        <v>1.781925</v>
      </c>
      <c r="I210" s="117">
        <v>1.7414909999999999</v>
      </c>
      <c r="J210" s="117">
        <v>1.719964</v>
      </c>
      <c r="K210" s="117">
        <v>1.694175</v>
      </c>
      <c r="L210" s="117">
        <v>1.6880390000000001</v>
      </c>
      <c r="M210" s="117">
        <v>1.6811130000000001</v>
      </c>
      <c r="N210" s="117">
        <v>1.6569770000000001</v>
      </c>
      <c r="O210" s="117">
        <v>1.6363050000000001</v>
      </c>
      <c r="P210" s="117">
        <v>1.614382</v>
      </c>
      <c r="Q210" s="117">
        <v>1.6013599999999999</v>
      </c>
      <c r="R210" s="117">
        <v>1.5505100000000001</v>
      </c>
      <c r="S210" s="117">
        <v>1.5146949999999999</v>
      </c>
      <c r="T210" s="117">
        <v>1.4063030000000001</v>
      </c>
      <c r="U210" s="117">
        <v>1.31203</v>
      </c>
      <c r="V210" s="117">
        <v>1.2626809999999999</v>
      </c>
      <c r="W210" s="117">
        <v>1.20475</v>
      </c>
      <c r="X210" s="117">
        <v>1.101081</v>
      </c>
      <c r="Y210" s="117">
        <v>0.94017300000000004</v>
      </c>
      <c r="Z210" s="117">
        <v>0.62639</v>
      </c>
      <c r="AA210" s="117">
        <v>0.422296</v>
      </c>
      <c r="AB210" s="117">
        <v>0.26897000000000004</v>
      </c>
      <c r="AC210" s="117">
        <v>0.12910099999999999</v>
      </c>
    </row>
    <row r="211" spans="1:29" x14ac:dyDescent="0.35">
      <c r="A211" s="123"/>
      <c r="B211" s="3" t="s">
        <v>370</v>
      </c>
      <c r="C211" s="144" t="s">
        <v>2</v>
      </c>
      <c r="E211" s="117">
        <v>0</v>
      </c>
      <c r="F211" s="117">
        <v>0</v>
      </c>
      <c r="G211" s="117">
        <v>1.2240000000000001E-2</v>
      </c>
      <c r="H211" s="117">
        <v>5.3719999999999997E-2</v>
      </c>
      <c r="I211" s="117">
        <v>9.5200000000000007E-2</v>
      </c>
      <c r="J211" s="117">
        <v>0.23519999999999999</v>
      </c>
      <c r="K211" s="117">
        <v>0.37519999999999998</v>
      </c>
      <c r="L211" s="117">
        <v>0.51519999999999999</v>
      </c>
      <c r="M211" s="117">
        <v>0.6552</v>
      </c>
      <c r="N211" s="117">
        <v>0.79520000000000002</v>
      </c>
      <c r="O211" s="117">
        <v>0.93520000000000003</v>
      </c>
      <c r="P211" s="117">
        <v>1.0752000000000002</v>
      </c>
      <c r="Q211" s="117">
        <v>1.2152000000000001</v>
      </c>
      <c r="R211" s="117">
        <v>1.3552</v>
      </c>
      <c r="S211" s="117">
        <v>1.4952000000000001</v>
      </c>
      <c r="T211" s="117">
        <v>1.6392</v>
      </c>
      <c r="U211" s="117">
        <v>1.7832000000000001</v>
      </c>
      <c r="V211" s="117">
        <v>1.9272</v>
      </c>
      <c r="W211" s="117">
        <v>2.0711999999999997</v>
      </c>
      <c r="X211" s="117">
        <v>2.2151999999999998</v>
      </c>
      <c r="Y211" s="117">
        <v>2.3592</v>
      </c>
      <c r="Z211" s="117">
        <v>2.5031999999999996</v>
      </c>
      <c r="AA211" s="117">
        <v>2.6471999999999998</v>
      </c>
      <c r="AB211" s="117">
        <v>2.7911999999999999</v>
      </c>
      <c r="AC211" s="117">
        <v>2.9352</v>
      </c>
    </row>
    <row r="212" spans="1:29" x14ac:dyDescent="0.35">
      <c r="A212" s="123"/>
      <c r="B212" s="3" t="s">
        <v>195</v>
      </c>
      <c r="C212" s="144" t="s">
        <v>2</v>
      </c>
      <c r="E212" s="117">
        <v>5.2560000000000003E-3</v>
      </c>
      <c r="F212" s="117">
        <v>5.2919999999999998E-3</v>
      </c>
      <c r="G212" s="117">
        <v>5.3280000000000003E-3</v>
      </c>
      <c r="H212" s="117">
        <v>5.3639999999999998E-3</v>
      </c>
      <c r="I212" s="117">
        <v>5.4000000000000003E-3</v>
      </c>
      <c r="J212" s="117">
        <v>5.4359999999999999E-3</v>
      </c>
      <c r="K212" s="117">
        <v>5.4720000000000003E-3</v>
      </c>
      <c r="L212" s="117">
        <v>5.5079999999999999E-3</v>
      </c>
      <c r="M212" s="117">
        <v>5.5439999999999994E-3</v>
      </c>
      <c r="N212" s="117">
        <v>5.5799999999999999E-3</v>
      </c>
      <c r="O212" s="117">
        <v>5.6159999999999995E-3</v>
      </c>
      <c r="P212" s="117">
        <v>5.6519999999999999E-3</v>
      </c>
      <c r="Q212" s="117">
        <v>5.6879999999999995E-3</v>
      </c>
      <c r="R212" s="117">
        <v>5.7239999999999999E-3</v>
      </c>
      <c r="S212" s="117">
        <v>5.7599999999999995E-3</v>
      </c>
      <c r="T212" s="117">
        <v>5.7959999999999999E-3</v>
      </c>
      <c r="U212" s="117">
        <v>5.8319999999999995E-3</v>
      </c>
      <c r="V212" s="117">
        <v>5.868E-3</v>
      </c>
      <c r="W212" s="117">
        <v>5.9039999999999995E-3</v>
      </c>
      <c r="X212" s="117">
        <v>5.94E-3</v>
      </c>
      <c r="Y212" s="117">
        <v>5.9760000000000004E-3</v>
      </c>
      <c r="Z212" s="117">
        <v>6.012E-3</v>
      </c>
      <c r="AA212" s="117">
        <v>6.0480000000000004E-3</v>
      </c>
      <c r="AB212" s="117">
        <v>6.084E-3</v>
      </c>
      <c r="AC212" s="117">
        <v>6.1200000000000004E-3</v>
      </c>
    </row>
    <row r="213" spans="1:29" x14ac:dyDescent="0.35">
      <c r="A213" s="123"/>
      <c r="B213" s="3" t="s">
        <v>196</v>
      </c>
      <c r="C213" s="144" t="s">
        <v>2</v>
      </c>
      <c r="E213" s="117">
        <v>0</v>
      </c>
      <c r="F213" s="117">
        <v>0</v>
      </c>
      <c r="G213" s="117">
        <v>0</v>
      </c>
      <c r="H213" s="117">
        <v>0</v>
      </c>
      <c r="I213" s="117">
        <v>0</v>
      </c>
      <c r="J213" s="117">
        <v>0</v>
      </c>
      <c r="K213" s="117">
        <v>0</v>
      </c>
      <c r="L213" s="117">
        <v>0</v>
      </c>
      <c r="M213" s="117">
        <v>0</v>
      </c>
      <c r="N213" s="117">
        <v>0</v>
      </c>
      <c r="O213" s="117">
        <v>0</v>
      </c>
      <c r="P213" s="117">
        <v>0</v>
      </c>
      <c r="Q213" s="117">
        <v>0</v>
      </c>
      <c r="R213" s="117">
        <v>0</v>
      </c>
      <c r="S213" s="117">
        <v>0</v>
      </c>
      <c r="T213" s="117">
        <v>0</v>
      </c>
      <c r="U213" s="117">
        <v>0</v>
      </c>
      <c r="V213" s="117">
        <v>0</v>
      </c>
      <c r="W213" s="117">
        <v>0</v>
      </c>
      <c r="X213" s="117">
        <v>0</v>
      </c>
      <c r="Y213" s="117">
        <v>0</v>
      </c>
      <c r="Z213" s="117">
        <v>0</v>
      </c>
      <c r="AA213" s="117">
        <v>0</v>
      </c>
      <c r="AB213" s="117">
        <v>0</v>
      </c>
      <c r="AC213" s="117">
        <v>0</v>
      </c>
    </row>
    <row r="214" spans="1:29" x14ac:dyDescent="0.35">
      <c r="B214" s="15" t="s">
        <v>31</v>
      </c>
      <c r="C214" s="229" t="s">
        <v>2</v>
      </c>
      <c r="E214" s="233">
        <v>1.790554</v>
      </c>
      <c r="F214" s="233">
        <v>1.7902210000000001</v>
      </c>
      <c r="G214" s="233">
        <v>1.8009410000000001</v>
      </c>
      <c r="H214" s="233">
        <v>1.8410089999999999</v>
      </c>
      <c r="I214" s="233">
        <v>1.8420909999999999</v>
      </c>
      <c r="J214" s="233">
        <v>1.9606000000000001</v>
      </c>
      <c r="K214" s="233">
        <v>2.0748470000000001</v>
      </c>
      <c r="L214" s="233">
        <v>2.2087469999999998</v>
      </c>
      <c r="M214" s="233">
        <v>2.3418570000000001</v>
      </c>
      <c r="N214" s="233">
        <v>2.4577570000000004</v>
      </c>
      <c r="O214" s="233">
        <v>2.577121</v>
      </c>
      <c r="P214" s="233">
        <v>2.6952340000000001</v>
      </c>
      <c r="Q214" s="233">
        <v>2.8222480000000001</v>
      </c>
      <c r="R214" s="233">
        <v>2.9114339999999999</v>
      </c>
      <c r="S214" s="233">
        <v>3.0156550000000002</v>
      </c>
      <c r="T214" s="233">
        <v>3.0512990000000002</v>
      </c>
      <c r="U214" s="233">
        <v>3.1010619999999998</v>
      </c>
      <c r="V214" s="233">
        <v>3.1957489999999997</v>
      </c>
      <c r="W214" s="233">
        <v>3.281854</v>
      </c>
      <c r="X214" s="233">
        <v>3.3222209999999999</v>
      </c>
      <c r="Y214" s="233">
        <v>3.3053490000000001</v>
      </c>
      <c r="Z214" s="233">
        <v>3.1356019999999996</v>
      </c>
      <c r="AA214" s="233">
        <v>3.0755439999999998</v>
      </c>
      <c r="AB214" s="233">
        <v>3.0662539999999998</v>
      </c>
      <c r="AC214" s="233">
        <v>3.0704210000000001</v>
      </c>
    </row>
    <row r="215" spans="1:29" x14ac:dyDescent="0.35">
      <c r="B215" s="3"/>
      <c r="C215" s="3"/>
    </row>
    <row r="216" spans="1:29" x14ac:dyDescent="0.35">
      <c r="A216" s="123"/>
      <c r="B216" s="43" t="s">
        <v>371</v>
      </c>
      <c r="C216" s="52" t="s">
        <v>342</v>
      </c>
      <c r="E216" s="52">
        <v>2026</v>
      </c>
      <c r="F216" s="52">
        <v>2027</v>
      </c>
      <c r="G216" s="52">
        <v>2028</v>
      </c>
      <c r="H216" s="52">
        <v>2029</v>
      </c>
      <c r="I216" s="52">
        <v>2030</v>
      </c>
      <c r="J216" s="52">
        <v>2031</v>
      </c>
      <c r="K216" s="52">
        <v>2032</v>
      </c>
      <c r="L216" s="52">
        <v>2033</v>
      </c>
      <c r="M216" s="52">
        <v>2034</v>
      </c>
      <c r="N216" s="52">
        <v>2035</v>
      </c>
      <c r="O216" s="52">
        <v>2036</v>
      </c>
      <c r="P216" s="52">
        <v>2037</v>
      </c>
      <c r="Q216" s="52">
        <v>2038</v>
      </c>
      <c r="R216" s="52">
        <v>2039</v>
      </c>
      <c r="S216" s="52">
        <v>2040</v>
      </c>
      <c r="T216" s="52">
        <v>2041</v>
      </c>
      <c r="U216" s="52">
        <v>2042</v>
      </c>
      <c r="V216" s="52">
        <v>2043</v>
      </c>
      <c r="W216" s="52">
        <v>2044</v>
      </c>
      <c r="X216" s="52">
        <v>2045</v>
      </c>
      <c r="Y216" s="52">
        <v>2046</v>
      </c>
      <c r="Z216" s="52">
        <v>2047</v>
      </c>
      <c r="AA216" s="52">
        <v>2048</v>
      </c>
      <c r="AB216" s="52">
        <v>2049</v>
      </c>
      <c r="AC216" s="52">
        <v>2050</v>
      </c>
    </row>
    <row r="217" spans="1:29" x14ac:dyDescent="0.35">
      <c r="A217" s="123"/>
      <c r="B217" s="3" t="s">
        <v>369</v>
      </c>
      <c r="C217" s="144" t="s">
        <v>1</v>
      </c>
      <c r="E217" s="117">
        <v>9.2205059999999985</v>
      </c>
      <c r="F217" s="117">
        <v>9.2199810000000006</v>
      </c>
      <c r="G217" s="117">
        <v>9.2169840000000001</v>
      </c>
      <c r="H217" s="117">
        <v>9.2159249999999986</v>
      </c>
      <c r="I217" s="117">
        <v>9.176323</v>
      </c>
      <c r="J217" s="117">
        <v>9.1157760000000003</v>
      </c>
      <c r="K217" s="117">
        <v>9.0170440000000003</v>
      </c>
      <c r="L217" s="117">
        <v>8.9965149999999987</v>
      </c>
      <c r="M217" s="117">
        <v>8.9565249999999992</v>
      </c>
      <c r="N217" s="117">
        <v>8.8641370000000013</v>
      </c>
      <c r="O217" s="117">
        <v>8.7807720000000007</v>
      </c>
      <c r="P217" s="117">
        <v>8.6872710000000009</v>
      </c>
      <c r="Q217" s="117">
        <v>8.5212310000000002</v>
      </c>
      <c r="R217" s="117">
        <v>8.2741990000000012</v>
      </c>
      <c r="S217" s="117">
        <v>7.8448880000000001</v>
      </c>
      <c r="T217" s="117">
        <v>7.4638140000000002</v>
      </c>
      <c r="U217" s="117">
        <v>6.9065789999999998</v>
      </c>
      <c r="V217" s="117">
        <v>6.1648040000000002</v>
      </c>
      <c r="W217" s="117">
        <v>5.6128080000000002</v>
      </c>
      <c r="X217" s="117">
        <v>5.0360200000000006</v>
      </c>
      <c r="Y217" s="117">
        <v>4.3269210000000005</v>
      </c>
      <c r="Z217" s="117">
        <v>3.4515819999999997</v>
      </c>
      <c r="AA217" s="117">
        <v>2.7791170000000003</v>
      </c>
      <c r="AB217" s="117">
        <v>2.311544</v>
      </c>
      <c r="AC217" s="117">
        <v>1.5835920000000001</v>
      </c>
    </row>
    <row r="218" spans="1:29" x14ac:dyDescent="0.35">
      <c r="A218" s="123"/>
      <c r="B218" s="3" t="s">
        <v>370</v>
      </c>
      <c r="C218" s="144" t="s">
        <v>1</v>
      </c>
      <c r="E218" s="117">
        <v>9.1799999999999993E-2</v>
      </c>
      <c r="F218" s="117">
        <v>0.284468</v>
      </c>
      <c r="G218" s="117">
        <v>0.67909600000000003</v>
      </c>
      <c r="H218" s="117">
        <v>2.4614879999999997</v>
      </c>
      <c r="I218" s="117">
        <v>4.2438799999999999</v>
      </c>
      <c r="J218" s="117">
        <v>4.8038800000000004</v>
      </c>
      <c r="K218" s="117">
        <v>5.36388</v>
      </c>
      <c r="L218" s="117">
        <v>5.9238800000000005</v>
      </c>
      <c r="M218" s="117">
        <v>6.4838800000000001</v>
      </c>
      <c r="N218" s="117">
        <v>7.0438799999999997</v>
      </c>
      <c r="O218" s="117">
        <v>7.6038800000000002</v>
      </c>
      <c r="P218" s="117">
        <v>8.1638800000000007</v>
      </c>
      <c r="Q218" s="117">
        <v>8.7238799999999994</v>
      </c>
      <c r="R218" s="117">
        <v>9.2838799999999999</v>
      </c>
      <c r="S218" s="117">
        <v>9.8438799999999986</v>
      </c>
      <c r="T218" s="117">
        <v>10.419879999999999</v>
      </c>
      <c r="U218" s="117">
        <v>10.99588</v>
      </c>
      <c r="V218" s="117">
        <v>11.571879999999998</v>
      </c>
      <c r="W218" s="117">
        <v>12.147879999999999</v>
      </c>
      <c r="X218" s="117">
        <v>12.723879999999999</v>
      </c>
      <c r="Y218" s="117">
        <v>13.29988</v>
      </c>
      <c r="Z218" s="117">
        <v>13.875879999999999</v>
      </c>
      <c r="AA218" s="117">
        <v>14.451879999999999</v>
      </c>
      <c r="AB218" s="117">
        <v>15.02788</v>
      </c>
      <c r="AC218" s="117">
        <v>15.603879999999998</v>
      </c>
    </row>
    <row r="219" spans="1:29" x14ac:dyDescent="0.35">
      <c r="A219" s="123"/>
      <c r="B219" s="3" t="s">
        <v>195</v>
      </c>
      <c r="C219" s="144" t="s">
        <v>1</v>
      </c>
      <c r="E219" s="117">
        <v>4.7303999999999999E-2</v>
      </c>
      <c r="F219" s="117">
        <v>4.7627999999999997E-2</v>
      </c>
      <c r="G219" s="117">
        <v>4.7952000000000002E-2</v>
      </c>
      <c r="H219" s="117">
        <v>4.8276000000000006E-2</v>
      </c>
      <c r="I219" s="117">
        <v>4.8600000000000004E-2</v>
      </c>
      <c r="J219" s="117">
        <v>4.8924000000000002E-2</v>
      </c>
      <c r="K219" s="117">
        <v>4.9248E-2</v>
      </c>
      <c r="L219" s="117">
        <v>4.9572000000000005E-2</v>
      </c>
      <c r="M219" s="117">
        <v>4.9896000000000003E-2</v>
      </c>
      <c r="N219" s="117">
        <v>5.0220000000000001E-2</v>
      </c>
      <c r="O219" s="117">
        <v>5.0543999999999999E-2</v>
      </c>
      <c r="P219" s="117">
        <v>5.0868000000000003E-2</v>
      </c>
      <c r="Q219" s="117">
        <v>5.1192000000000001E-2</v>
      </c>
      <c r="R219" s="117">
        <v>5.1515999999999999E-2</v>
      </c>
      <c r="S219" s="117">
        <v>5.1840000000000004E-2</v>
      </c>
      <c r="T219" s="117">
        <v>5.2164000000000002E-2</v>
      </c>
      <c r="U219" s="117">
        <v>5.2488E-2</v>
      </c>
      <c r="V219" s="117">
        <v>5.2811999999999998E-2</v>
      </c>
      <c r="W219" s="117">
        <v>5.3136000000000003E-2</v>
      </c>
      <c r="X219" s="117">
        <v>5.3460000000000001E-2</v>
      </c>
      <c r="Y219" s="117">
        <v>5.3783999999999998E-2</v>
      </c>
      <c r="Z219" s="117">
        <v>5.4107999999999996E-2</v>
      </c>
      <c r="AA219" s="117">
        <v>5.4432000000000001E-2</v>
      </c>
      <c r="AB219" s="117">
        <v>5.4755999999999999E-2</v>
      </c>
      <c r="AC219" s="117">
        <v>5.5079999999999997E-2</v>
      </c>
    </row>
    <row r="220" spans="1:29" x14ac:dyDescent="0.35">
      <c r="A220" s="123"/>
      <c r="B220" s="3" t="s">
        <v>196</v>
      </c>
      <c r="C220" s="144" t="s">
        <v>1</v>
      </c>
      <c r="E220" s="117">
        <v>0.35099999999999998</v>
      </c>
      <c r="F220" s="117">
        <v>0.35099999999999998</v>
      </c>
      <c r="G220" s="117">
        <v>0.51300000000000001</v>
      </c>
      <c r="H220" s="117">
        <v>0.51300000000000001</v>
      </c>
      <c r="I220" s="117">
        <v>0.51300000000000001</v>
      </c>
      <c r="J220" s="117">
        <v>0.70199999999999996</v>
      </c>
      <c r="K220" s="117">
        <v>0.70199999999999996</v>
      </c>
      <c r="L220" s="117">
        <v>0.70199999999999996</v>
      </c>
      <c r="M220" s="117">
        <v>0.70199999999999996</v>
      </c>
      <c r="N220" s="117">
        <v>0.70199999999999996</v>
      </c>
      <c r="O220" s="117">
        <v>0.82350000000000001</v>
      </c>
      <c r="P220" s="117">
        <v>0.82350000000000001</v>
      </c>
      <c r="Q220" s="117">
        <v>0.82350000000000001</v>
      </c>
      <c r="R220" s="117">
        <v>0.82350000000000001</v>
      </c>
      <c r="S220" s="117">
        <v>0.82350000000000001</v>
      </c>
      <c r="T220" s="117">
        <v>1.0125</v>
      </c>
      <c r="U220" s="117">
        <v>1.0125</v>
      </c>
      <c r="V220" s="117">
        <v>1.0125</v>
      </c>
      <c r="W220" s="117">
        <v>1.0125</v>
      </c>
      <c r="X220" s="117">
        <v>1.0125</v>
      </c>
      <c r="Y220" s="117">
        <v>1.1339999999999999</v>
      </c>
      <c r="Z220" s="117">
        <v>1.1339999999999999</v>
      </c>
      <c r="AA220" s="117">
        <v>1.1339999999999999</v>
      </c>
      <c r="AB220" s="117">
        <v>1.1339999999999999</v>
      </c>
      <c r="AC220" s="117">
        <v>1.1339999999999999</v>
      </c>
    </row>
    <row r="221" spans="1:29" x14ac:dyDescent="0.35">
      <c r="B221" s="15" t="s">
        <v>31</v>
      </c>
      <c r="C221" s="229" t="s">
        <v>1</v>
      </c>
      <c r="E221" s="233">
        <v>9.7106099999999991</v>
      </c>
      <c r="F221" s="233">
        <v>9.9030769999999997</v>
      </c>
      <c r="G221" s="233">
        <v>10.457032</v>
      </c>
      <c r="H221" s="233">
        <v>12.238688999999997</v>
      </c>
      <c r="I221" s="233">
        <v>13.981803000000001</v>
      </c>
      <c r="J221" s="233">
        <v>14.670579999999999</v>
      </c>
      <c r="K221" s="233">
        <v>15.132172000000001</v>
      </c>
      <c r="L221" s="233">
        <v>15.671966999999999</v>
      </c>
      <c r="M221" s="233">
        <v>16.192301</v>
      </c>
      <c r="N221" s="233">
        <v>16.660237000000002</v>
      </c>
      <c r="O221" s="233">
        <v>17.258696</v>
      </c>
      <c r="P221" s="233">
        <v>17.725519000000002</v>
      </c>
      <c r="Q221" s="233">
        <v>18.119803000000001</v>
      </c>
      <c r="R221" s="233">
        <v>18.433094999999998</v>
      </c>
      <c r="S221" s="233">
        <v>18.564107999999997</v>
      </c>
      <c r="T221" s="233">
        <v>18.948357999999999</v>
      </c>
      <c r="U221" s="233">
        <v>18.967447</v>
      </c>
      <c r="V221" s="233">
        <v>18.801995999999995</v>
      </c>
      <c r="W221" s="233">
        <v>18.826323999999996</v>
      </c>
      <c r="X221" s="233">
        <v>18.825860000000002</v>
      </c>
      <c r="Y221" s="233">
        <v>18.814585000000001</v>
      </c>
      <c r="Z221" s="233">
        <v>18.515569999999997</v>
      </c>
      <c r="AA221" s="233">
        <v>18.419428999999997</v>
      </c>
      <c r="AB221" s="233">
        <v>18.528180000000003</v>
      </c>
      <c r="AC221" s="233">
        <v>18.376552</v>
      </c>
    </row>
    <row r="222" spans="1:29" x14ac:dyDescent="0.35">
      <c r="B222" s="3"/>
      <c r="C222" s="3"/>
    </row>
    <row r="223" spans="1:29" x14ac:dyDescent="0.35">
      <c r="B223" s="43" t="s">
        <v>371</v>
      </c>
      <c r="C223" s="52" t="s">
        <v>342</v>
      </c>
      <c r="E223" s="52">
        <v>2026</v>
      </c>
      <c r="F223" s="52">
        <v>2027</v>
      </c>
      <c r="G223" s="52">
        <v>2028</v>
      </c>
      <c r="H223" s="52">
        <v>2029</v>
      </c>
      <c r="I223" s="52">
        <v>2030</v>
      </c>
      <c r="J223" s="52">
        <v>2031</v>
      </c>
      <c r="K223" s="52">
        <v>2032</v>
      </c>
      <c r="L223" s="52">
        <v>2033</v>
      </c>
      <c r="M223" s="52">
        <v>2034</v>
      </c>
      <c r="N223" s="52">
        <v>2035</v>
      </c>
      <c r="O223" s="52">
        <v>2036</v>
      </c>
      <c r="P223" s="52">
        <v>2037</v>
      </c>
      <c r="Q223" s="52">
        <v>2038</v>
      </c>
      <c r="R223" s="52">
        <v>2039</v>
      </c>
      <c r="S223" s="52">
        <v>2040</v>
      </c>
      <c r="T223" s="52">
        <v>2041</v>
      </c>
      <c r="U223" s="52">
        <v>2042</v>
      </c>
      <c r="V223" s="52">
        <v>2043</v>
      </c>
      <c r="W223" s="52">
        <v>2044</v>
      </c>
      <c r="X223" s="52">
        <v>2045</v>
      </c>
      <c r="Y223" s="52">
        <v>2046</v>
      </c>
      <c r="Z223" s="52">
        <v>2047</v>
      </c>
      <c r="AA223" s="52">
        <v>2048</v>
      </c>
      <c r="AB223" s="52">
        <v>2049</v>
      </c>
      <c r="AC223" s="52">
        <v>2050</v>
      </c>
    </row>
    <row r="224" spans="1:29" x14ac:dyDescent="0.35">
      <c r="B224" s="3" t="s">
        <v>369</v>
      </c>
      <c r="C224" s="144" t="s">
        <v>361</v>
      </c>
      <c r="E224" s="232">
        <v>11.005803999999998</v>
      </c>
      <c r="F224" s="232">
        <v>11.004910000000001</v>
      </c>
      <c r="G224" s="232">
        <v>11.000357000000001</v>
      </c>
      <c r="H224" s="232">
        <v>10.997849999999998</v>
      </c>
      <c r="I224" s="232">
        <v>10.917814</v>
      </c>
      <c r="J224" s="232">
        <v>10.835740000000001</v>
      </c>
      <c r="K224" s="232">
        <v>10.711219</v>
      </c>
      <c r="L224" s="232">
        <v>10.684553999999999</v>
      </c>
      <c r="M224" s="232">
        <v>10.637637999999999</v>
      </c>
      <c r="N224" s="232">
        <v>10.521114000000001</v>
      </c>
      <c r="O224" s="232">
        <v>10.417077000000001</v>
      </c>
      <c r="P224" s="232">
        <v>10.301653000000002</v>
      </c>
      <c r="Q224" s="232">
        <v>10.122591</v>
      </c>
      <c r="R224" s="232">
        <v>9.8247090000000021</v>
      </c>
      <c r="S224" s="232">
        <v>9.3595830000000007</v>
      </c>
      <c r="T224" s="232">
        <v>8.8701170000000005</v>
      </c>
      <c r="U224" s="232">
        <v>8.2186090000000007</v>
      </c>
      <c r="V224" s="232">
        <v>7.4274849999999999</v>
      </c>
      <c r="W224" s="232">
        <v>6.817558</v>
      </c>
      <c r="X224" s="232">
        <v>6.1371010000000004</v>
      </c>
      <c r="Y224" s="232">
        <v>5.2670940000000002</v>
      </c>
      <c r="Z224" s="232">
        <v>4.0779719999999999</v>
      </c>
      <c r="AA224" s="232">
        <v>3.2014130000000005</v>
      </c>
      <c r="AB224" s="232">
        <v>2.580514</v>
      </c>
      <c r="AC224" s="232">
        <v>1.712693</v>
      </c>
    </row>
    <row r="225" spans="1:29" x14ac:dyDescent="0.35">
      <c r="B225" s="3" t="s">
        <v>370</v>
      </c>
      <c r="C225" s="144" t="s">
        <v>361</v>
      </c>
      <c r="E225" s="232">
        <v>9.1799999999999993E-2</v>
      </c>
      <c r="F225" s="232">
        <v>0.284468</v>
      </c>
      <c r="G225" s="232">
        <v>0.69133600000000006</v>
      </c>
      <c r="H225" s="232">
        <v>2.5152079999999999</v>
      </c>
      <c r="I225" s="232">
        <v>4.33908</v>
      </c>
      <c r="J225" s="232">
        <v>5.0390800000000002</v>
      </c>
      <c r="K225" s="232">
        <v>5.7390799999999995</v>
      </c>
      <c r="L225" s="232">
        <v>6.4390800000000006</v>
      </c>
      <c r="M225" s="232">
        <v>7.1390799999999999</v>
      </c>
      <c r="N225" s="232">
        <v>7.83908</v>
      </c>
      <c r="O225" s="232">
        <v>8.5390800000000002</v>
      </c>
      <c r="P225" s="232">
        <v>9.2390800000000013</v>
      </c>
      <c r="Q225" s="232">
        <v>9.9390799999999988</v>
      </c>
      <c r="R225" s="232">
        <v>10.63908</v>
      </c>
      <c r="S225" s="232">
        <v>11.339079999999999</v>
      </c>
      <c r="T225" s="232">
        <v>12.05908</v>
      </c>
      <c r="U225" s="232">
        <v>12.77908</v>
      </c>
      <c r="V225" s="232">
        <v>13.499079999999999</v>
      </c>
      <c r="W225" s="232">
        <v>14.219079999999998</v>
      </c>
      <c r="X225" s="232">
        <v>14.939079999999999</v>
      </c>
      <c r="Y225" s="232">
        <v>15.659079999999999</v>
      </c>
      <c r="Z225" s="232">
        <v>16.379079999999998</v>
      </c>
      <c r="AA225" s="232">
        <v>17.099080000000001</v>
      </c>
      <c r="AB225" s="232">
        <v>17.81908</v>
      </c>
      <c r="AC225" s="232">
        <v>18.539079999999998</v>
      </c>
    </row>
    <row r="226" spans="1:29" x14ac:dyDescent="0.35">
      <c r="B226" s="3" t="s">
        <v>195</v>
      </c>
      <c r="C226" s="144" t="s">
        <v>361</v>
      </c>
      <c r="E226" s="232">
        <v>5.2559999999999996E-2</v>
      </c>
      <c r="F226" s="232">
        <v>5.2919999999999995E-2</v>
      </c>
      <c r="G226" s="232">
        <v>5.3280000000000001E-2</v>
      </c>
      <c r="H226" s="232">
        <v>5.3640000000000007E-2</v>
      </c>
      <c r="I226" s="232">
        <v>5.4000000000000006E-2</v>
      </c>
      <c r="J226" s="232">
        <v>5.4360000000000006E-2</v>
      </c>
      <c r="K226" s="232">
        <v>5.4719999999999998E-2</v>
      </c>
      <c r="L226" s="232">
        <v>5.5080000000000004E-2</v>
      </c>
      <c r="M226" s="232">
        <v>5.5440000000000003E-2</v>
      </c>
      <c r="N226" s="232">
        <v>5.5800000000000002E-2</v>
      </c>
      <c r="O226" s="232">
        <v>5.6160000000000002E-2</v>
      </c>
      <c r="P226" s="232">
        <v>5.6520000000000001E-2</v>
      </c>
      <c r="Q226" s="232">
        <v>5.688E-2</v>
      </c>
      <c r="R226" s="232">
        <v>5.7239999999999999E-2</v>
      </c>
      <c r="S226" s="232">
        <v>5.7600000000000005E-2</v>
      </c>
      <c r="T226" s="232">
        <v>5.7960000000000005E-2</v>
      </c>
      <c r="U226" s="232">
        <v>5.8319999999999997E-2</v>
      </c>
      <c r="V226" s="232">
        <v>5.8679999999999996E-2</v>
      </c>
      <c r="W226" s="232">
        <v>5.9040000000000002E-2</v>
      </c>
      <c r="X226" s="232">
        <v>5.9400000000000001E-2</v>
      </c>
      <c r="Y226" s="232">
        <v>5.9760000000000001E-2</v>
      </c>
      <c r="Z226" s="232">
        <v>6.0119999999999993E-2</v>
      </c>
      <c r="AA226" s="232">
        <v>6.0479999999999999E-2</v>
      </c>
      <c r="AB226" s="232">
        <v>6.0839999999999998E-2</v>
      </c>
      <c r="AC226" s="232">
        <v>6.1199999999999997E-2</v>
      </c>
    </row>
    <row r="227" spans="1:29" x14ac:dyDescent="0.35">
      <c r="B227" s="3" t="s">
        <v>196</v>
      </c>
      <c r="C227" s="144" t="s">
        <v>361</v>
      </c>
      <c r="E227" s="232">
        <v>0.35099999999999998</v>
      </c>
      <c r="F227" s="232">
        <v>0.35099999999999998</v>
      </c>
      <c r="G227" s="232">
        <v>0.51300000000000001</v>
      </c>
      <c r="H227" s="232">
        <v>0.51300000000000001</v>
      </c>
      <c r="I227" s="232">
        <v>0.51300000000000001</v>
      </c>
      <c r="J227" s="232">
        <v>0.70199999999999996</v>
      </c>
      <c r="K227" s="232">
        <v>0.70199999999999996</v>
      </c>
      <c r="L227" s="232">
        <v>0.70199999999999996</v>
      </c>
      <c r="M227" s="232">
        <v>0.70199999999999996</v>
      </c>
      <c r="N227" s="232">
        <v>0.70199999999999996</v>
      </c>
      <c r="O227" s="232">
        <v>0.82350000000000001</v>
      </c>
      <c r="P227" s="232">
        <v>0.82350000000000001</v>
      </c>
      <c r="Q227" s="232">
        <v>0.82350000000000001</v>
      </c>
      <c r="R227" s="232">
        <v>0.82350000000000001</v>
      </c>
      <c r="S227" s="232">
        <v>0.82350000000000001</v>
      </c>
      <c r="T227" s="232">
        <v>1.0125</v>
      </c>
      <c r="U227" s="232">
        <v>1.0125</v>
      </c>
      <c r="V227" s="232">
        <v>1.0125</v>
      </c>
      <c r="W227" s="232">
        <v>1.0125</v>
      </c>
      <c r="X227" s="232">
        <v>1.0125</v>
      </c>
      <c r="Y227" s="232">
        <v>1.1339999999999999</v>
      </c>
      <c r="Z227" s="232">
        <v>1.1339999999999999</v>
      </c>
      <c r="AA227" s="232">
        <v>1.1339999999999999</v>
      </c>
      <c r="AB227" s="232">
        <v>1.1339999999999999</v>
      </c>
      <c r="AC227" s="232">
        <v>1.1339999999999999</v>
      </c>
    </row>
    <row r="228" spans="1:29" x14ac:dyDescent="0.35">
      <c r="B228" s="15" t="s">
        <v>31</v>
      </c>
      <c r="C228" s="229" t="s">
        <v>361</v>
      </c>
      <c r="E228" s="233">
        <v>11.501163999999996</v>
      </c>
      <c r="F228" s="233">
        <v>11.693298000000002</v>
      </c>
      <c r="G228" s="233">
        <v>12.257973000000002</v>
      </c>
      <c r="H228" s="233">
        <v>14.079697999999997</v>
      </c>
      <c r="I228" s="233">
        <v>15.823893999999999</v>
      </c>
      <c r="J228" s="233">
        <v>16.631180000000001</v>
      </c>
      <c r="K228" s="233">
        <v>17.207019000000003</v>
      </c>
      <c r="L228" s="233">
        <v>17.880713999999998</v>
      </c>
      <c r="M228" s="233">
        <v>18.534157999999998</v>
      </c>
      <c r="N228" s="233">
        <v>19.117994000000003</v>
      </c>
      <c r="O228" s="233">
        <v>19.835816999999999</v>
      </c>
      <c r="P228" s="233">
        <v>20.420753000000001</v>
      </c>
      <c r="Q228" s="233">
        <v>20.942050999999996</v>
      </c>
      <c r="R228" s="233">
        <v>21.344529000000001</v>
      </c>
      <c r="S228" s="233">
        <v>21.579763</v>
      </c>
      <c r="T228" s="233">
        <v>21.999657000000003</v>
      </c>
      <c r="U228" s="233">
        <v>22.068508999999999</v>
      </c>
      <c r="V228" s="233">
        <v>21.997744999999998</v>
      </c>
      <c r="W228" s="233">
        <v>22.108177999999995</v>
      </c>
      <c r="X228" s="233">
        <v>22.148080999999998</v>
      </c>
      <c r="Y228" s="233">
        <v>22.119934000000001</v>
      </c>
      <c r="Z228" s="233">
        <v>21.651171999999999</v>
      </c>
      <c r="AA228" s="233">
        <v>21.494973000000002</v>
      </c>
      <c r="AB228" s="233">
        <v>21.594434</v>
      </c>
      <c r="AC228" s="233">
        <v>21.446973</v>
      </c>
    </row>
    <row r="230" spans="1:29" s="92" customFormat="1" x14ac:dyDescent="0.35">
      <c r="B230" s="92" t="s">
        <v>61</v>
      </c>
    </row>
    <row r="231" spans="1:29" x14ac:dyDescent="0.35">
      <c r="B231" s="278" t="s">
        <v>485</v>
      </c>
    </row>
    <row r="233" spans="1:29" x14ac:dyDescent="0.35">
      <c r="A233" s="123"/>
      <c r="B233" s="43" t="s">
        <v>372</v>
      </c>
      <c r="C233" s="52" t="s">
        <v>342</v>
      </c>
      <c r="E233" s="52">
        <v>2026</v>
      </c>
      <c r="F233" s="52">
        <v>2027</v>
      </c>
      <c r="G233" s="52">
        <v>2028</v>
      </c>
      <c r="H233" s="52">
        <v>2029</v>
      </c>
      <c r="I233" s="52">
        <v>2030</v>
      </c>
      <c r="J233" s="52">
        <v>2031</v>
      </c>
      <c r="K233" s="52">
        <v>2032</v>
      </c>
      <c r="L233" s="52">
        <v>2033</v>
      </c>
      <c r="M233" s="52">
        <v>2034</v>
      </c>
      <c r="N233" s="52">
        <v>2035</v>
      </c>
      <c r="O233" s="52">
        <v>2036</v>
      </c>
      <c r="P233" s="52">
        <v>2037</v>
      </c>
      <c r="Q233" s="52">
        <v>2038</v>
      </c>
      <c r="R233" s="52">
        <v>2039</v>
      </c>
      <c r="S233" s="52">
        <v>2040</v>
      </c>
      <c r="T233" s="52">
        <v>2041</v>
      </c>
      <c r="U233" s="52">
        <v>2042</v>
      </c>
      <c r="V233" s="52">
        <v>2043</v>
      </c>
      <c r="W233" s="52">
        <v>2044</v>
      </c>
      <c r="X233" s="52">
        <v>2045</v>
      </c>
      <c r="Y233" s="52">
        <v>2046</v>
      </c>
      <c r="Z233" s="52">
        <v>2047</v>
      </c>
      <c r="AA233" s="52">
        <v>2048</v>
      </c>
      <c r="AB233" s="52">
        <v>2049</v>
      </c>
      <c r="AC233" s="52">
        <v>2050</v>
      </c>
    </row>
    <row r="234" spans="1:29" x14ac:dyDescent="0.35">
      <c r="A234" s="123"/>
      <c r="B234" s="3" t="s">
        <v>369</v>
      </c>
      <c r="C234" s="144" t="s">
        <v>2</v>
      </c>
      <c r="E234" s="107">
        <v>2382</v>
      </c>
      <c r="F234" s="107">
        <v>2382</v>
      </c>
      <c r="G234" s="107">
        <v>2383</v>
      </c>
      <c r="H234" s="107">
        <v>2384</v>
      </c>
      <c r="I234" s="107">
        <v>2374</v>
      </c>
      <c r="J234" s="107">
        <v>2369</v>
      </c>
      <c r="K234" s="107">
        <v>2364</v>
      </c>
      <c r="L234" s="107">
        <v>2368</v>
      </c>
      <c r="M234" s="107">
        <v>2373</v>
      </c>
      <c r="N234" s="107">
        <v>2373</v>
      </c>
      <c r="O234" s="107">
        <v>2382</v>
      </c>
      <c r="P234" s="107">
        <v>2386</v>
      </c>
      <c r="Q234" s="107">
        <v>2397</v>
      </c>
      <c r="R234" s="107">
        <v>2408</v>
      </c>
      <c r="S234" s="107">
        <v>2407</v>
      </c>
      <c r="T234" s="107">
        <v>2399</v>
      </c>
      <c r="U234" s="107">
        <v>2394</v>
      </c>
      <c r="V234" s="107">
        <v>2396</v>
      </c>
      <c r="W234" s="107">
        <v>2387</v>
      </c>
      <c r="X234" s="107">
        <v>2363</v>
      </c>
      <c r="Y234" s="107">
        <v>2330</v>
      </c>
      <c r="Z234" s="107">
        <v>2206</v>
      </c>
      <c r="AA234" s="107">
        <v>2148</v>
      </c>
      <c r="AB234" s="107">
        <v>2145</v>
      </c>
      <c r="AC234" s="107">
        <v>2323</v>
      </c>
    </row>
    <row r="235" spans="1:29" x14ac:dyDescent="0.35">
      <c r="A235" s="123"/>
      <c r="B235" s="3" t="s">
        <v>370</v>
      </c>
      <c r="C235" s="144" t="s">
        <v>2</v>
      </c>
      <c r="E235" s="107">
        <v>0</v>
      </c>
      <c r="F235" s="107">
        <v>0</v>
      </c>
      <c r="G235" s="107">
        <v>3400</v>
      </c>
      <c r="H235" s="107">
        <v>3400</v>
      </c>
      <c r="I235" s="107">
        <v>3400</v>
      </c>
      <c r="J235" s="107">
        <v>3459</v>
      </c>
      <c r="K235" s="107">
        <v>3474</v>
      </c>
      <c r="L235" s="107">
        <v>3481</v>
      </c>
      <c r="M235" s="107">
        <v>3485</v>
      </c>
      <c r="N235" s="107">
        <v>3488</v>
      </c>
      <c r="O235" s="107">
        <v>3490</v>
      </c>
      <c r="P235" s="107">
        <v>3491</v>
      </c>
      <c r="Q235" s="107">
        <v>3492</v>
      </c>
      <c r="R235" s="107">
        <v>3493</v>
      </c>
      <c r="S235" s="107">
        <v>3493</v>
      </c>
      <c r="T235" s="107">
        <v>3503</v>
      </c>
      <c r="U235" s="107">
        <v>3510</v>
      </c>
      <c r="V235" s="107">
        <v>3517</v>
      </c>
      <c r="W235" s="107">
        <v>3522</v>
      </c>
      <c r="X235" s="107">
        <v>3527</v>
      </c>
      <c r="Y235" s="107">
        <v>3532</v>
      </c>
      <c r="Z235" s="107">
        <v>3536</v>
      </c>
      <c r="AA235" s="107">
        <v>3539</v>
      </c>
      <c r="AB235" s="107">
        <v>3542</v>
      </c>
      <c r="AC235" s="107">
        <v>3545</v>
      </c>
    </row>
    <row r="236" spans="1:29" x14ac:dyDescent="0.35">
      <c r="A236" s="123"/>
      <c r="B236" s="3" t="s">
        <v>195</v>
      </c>
      <c r="C236" s="144" t="s">
        <v>2</v>
      </c>
      <c r="E236" s="107">
        <v>2400</v>
      </c>
      <c r="F236" s="107">
        <v>2400</v>
      </c>
      <c r="G236" s="107">
        <v>2400</v>
      </c>
      <c r="H236" s="107">
        <v>2400</v>
      </c>
      <c r="I236" s="107">
        <v>2400</v>
      </c>
      <c r="J236" s="107">
        <v>2400</v>
      </c>
      <c r="K236" s="107">
        <v>2400</v>
      </c>
      <c r="L236" s="107">
        <v>2400</v>
      </c>
      <c r="M236" s="107">
        <v>2400</v>
      </c>
      <c r="N236" s="107">
        <v>2400</v>
      </c>
      <c r="O236" s="107">
        <v>2400</v>
      </c>
      <c r="P236" s="107">
        <v>2400</v>
      </c>
      <c r="Q236" s="107">
        <v>2400</v>
      </c>
      <c r="R236" s="107">
        <v>2400</v>
      </c>
      <c r="S236" s="107">
        <v>2400</v>
      </c>
      <c r="T236" s="107">
        <v>2400</v>
      </c>
      <c r="U236" s="107">
        <v>2400</v>
      </c>
      <c r="V236" s="107">
        <v>2400</v>
      </c>
      <c r="W236" s="107">
        <v>2400</v>
      </c>
      <c r="X236" s="107">
        <v>2400</v>
      </c>
      <c r="Y236" s="107">
        <v>2400</v>
      </c>
      <c r="Z236" s="107">
        <v>2400</v>
      </c>
      <c r="AA236" s="107">
        <v>2400</v>
      </c>
      <c r="AB236" s="107">
        <v>2400</v>
      </c>
      <c r="AC236" s="107">
        <v>2400</v>
      </c>
    </row>
    <row r="237" spans="1:29" x14ac:dyDescent="0.35">
      <c r="A237" s="123"/>
      <c r="B237" s="3" t="s">
        <v>196</v>
      </c>
      <c r="C237" s="144" t="s">
        <v>2</v>
      </c>
      <c r="E237" s="107">
        <v>0</v>
      </c>
      <c r="F237" s="107">
        <v>0</v>
      </c>
      <c r="G237" s="107">
        <v>0</v>
      </c>
      <c r="H237" s="107">
        <v>0</v>
      </c>
      <c r="I237" s="107">
        <v>0</v>
      </c>
      <c r="J237" s="107">
        <v>0</v>
      </c>
      <c r="K237" s="107">
        <v>0</v>
      </c>
      <c r="L237" s="107">
        <v>0</v>
      </c>
      <c r="M237" s="107">
        <v>0</v>
      </c>
      <c r="N237" s="107">
        <v>0</v>
      </c>
      <c r="O237" s="107">
        <v>0</v>
      </c>
      <c r="P237" s="107">
        <v>0</v>
      </c>
      <c r="Q237" s="107">
        <v>0</v>
      </c>
      <c r="R237" s="107">
        <v>0</v>
      </c>
      <c r="S237" s="107">
        <v>0</v>
      </c>
      <c r="T237" s="107">
        <v>0</v>
      </c>
      <c r="U237" s="107">
        <v>0</v>
      </c>
      <c r="V237" s="107">
        <v>0</v>
      </c>
      <c r="W237" s="107">
        <v>0</v>
      </c>
      <c r="X237" s="107">
        <v>0</v>
      </c>
      <c r="Y237" s="107">
        <v>0</v>
      </c>
      <c r="Z237" s="107">
        <v>0</v>
      </c>
      <c r="AA237" s="107">
        <v>0</v>
      </c>
      <c r="AB237" s="107">
        <v>0</v>
      </c>
      <c r="AC237" s="107">
        <v>0</v>
      </c>
    </row>
    <row r="239" spans="1:29" x14ac:dyDescent="0.35">
      <c r="A239" s="123"/>
      <c r="B239" s="43" t="s">
        <v>372</v>
      </c>
      <c r="C239" s="52" t="s">
        <v>342</v>
      </c>
      <c r="E239" s="52">
        <v>2026</v>
      </c>
      <c r="F239" s="52">
        <v>2027</v>
      </c>
      <c r="G239" s="52">
        <v>2028</v>
      </c>
      <c r="H239" s="52">
        <v>2029</v>
      </c>
      <c r="I239" s="52">
        <v>2030</v>
      </c>
      <c r="J239" s="52">
        <v>2031</v>
      </c>
      <c r="K239" s="52">
        <v>2032</v>
      </c>
      <c r="L239" s="52">
        <v>2033</v>
      </c>
      <c r="M239" s="52">
        <v>2034</v>
      </c>
      <c r="N239" s="52">
        <v>2035</v>
      </c>
      <c r="O239" s="52">
        <v>2036</v>
      </c>
      <c r="P239" s="52">
        <v>2037</v>
      </c>
      <c r="Q239" s="52">
        <v>2038</v>
      </c>
      <c r="R239" s="52">
        <v>2039</v>
      </c>
      <c r="S239" s="52">
        <v>2040</v>
      </c>
      <c r="T239" s="52">
        <v>2041</v>
      </c>
      <c r="U239" s="52">
        <v>2042</v>
      </c>
      <c r="V239" s="52">
        <v>2043</v>
      </c>
      <c r="W239" s="52">
        <v>2044</v>
      </c>
      <c r="X239" s="52">
        <v>2045</v>
      </c>
      <c r="Y239" s="52">
        <v>2046</v>
      </c>
      <c r="Z239" s="52">
        <v>2047</v>
      </c>
      <c r="AA239" s="52">
        <v>2048</v>
      </c>
      <c r="AB239" s="52">
        <v>2049</v>
      </c>
      <c r="AC239" s="52">
        <v>2050</v>
      </c>
    </row>
    <row r="240" spans="1:29" x14ac:dyDescent="0.35">
      <c r="A240" s="123"/>
      <c r="B240" s="3" t="s">
        <v>369</v>
      </c>
      <c r="C240" s="144" t="s">
        <v>1</v>
      </c>
      <c r="E240" s="107">
        <v>2325</v>
      </c>
      <c r="F240" s="107">
        <v>2325</v>
      </c>
      <c r="G240" s="107">
        <v>2325</v>
      </c>
      <c r="H240" s="107">
        <v>2325</v>
      </c>
      <c r="I240" s="107">
        <v>2324</v>
      </c>
      <c r="J240" s="107">
        <v>2323</v>
      </c>
      <c r="K240" s="107">
        <v>2321</v>
      </c>
      <c r="L240" s="107">
        <v>2321</v>
      </c>
      <c r="M240" s="107">
        <v>2323</v>
      </c>
      <c r="N240" s="107">
        <v>2323</v>
      </c>
      <c r="O240" s="107">
        <v>2326</v>
      </c>
      <c r="P240" s="107">
        <v>2326</v>
      </c>
      <c r="Q240" s="107">
        <v>2322</v>
      </c>
      <c r="R240" s="107">
        <v>2316</v>
      </c>
      <c r="S240" s="107">
        <v>2308</v>
      </c>
      <c r="T240" s="107">
        <v>2306</v>
      </c>
      <c r="U240" s="107">
        <v>2301</v>
      </c>
      <c r="V240" s="107">
        <v>2288</v>
      </c>
      <c r="W240" s="107">
        <v>2287</v>
      </c>
      <c r="X240" s="107">
        <v>2293</v>
      </c>
      <c r="Y240" s="107">
        <v>2284</v>
      </c>
      <c r="Z240" s="107">
        <v>2270</v>
      </c>
      <c r="AA240" s="107">
        <v>2269</v>
      </c>
      <c r="AB240" s="107">
        <v>2313</v>
      </c>
      <c r="AC240" s="107">
        <v>2385</v>
      </c>
    </row>
    <row r="241" spans="1:29" x14ac:dyDescent="0.35">
      <c r="A241" s="123"/>
      <c r="B241" s="3" t="s">
        <v>370</v>
      </c>
      <c r="C241" s="144" t="s">
        <v>1</v>
      </c>
      <c r="E241" s="107">
        <v>3400</v>
      </c>
      <c r="F241" s="107">
        <v>3400</v>
      </c>
      <c r="G241" s="107">
        <v>3400</v>
      </c>
      <c r="H241" s="107">
        <v>3400</v>
      </c>
      <c r="I241" s="107">
        <v>3400</v>
      </c>
      <c r="J241" s="107">
        <v>3411</v>
      </c>
      <c r="K241" s="107">
        <v>3420</v>
      </c>
      <c r="L241" s="107">
        <v>3428</v>
      </c>
      <c r="M241" s="107">
        <v>3434</v>
      </c>
      <c r="N241" s="107">
        <v>3439</v>
      </c>
      <c r="O241" s="107">
        <v>3443</v>
      </c>
      <c r="P241" s="107">
        <v>3447</v>
      </c>
      <c r="Q241" s="107">
        <v>3451</v>
      </c>
      <c r="R241" s="107">
        <v>3454</v>
      </c>
      <c r="S241" s="107">
        <v>3456</v>
      </c>
      <c r="T241" s="107">
        <v>3464</v>
      </c>
      <c r="U241" s="107">
        <v>3471</v>
      </c>
      <c r="V241" s="107">
        <v>3477</v>
      </c>
      <c r="W241" s="107">
        <v>3483</v>
      </c>
      <c r="X241" s="107">
        <v>3488</v>
      </c>
      <c r="Y241" s="107">
        <v>3492</v>
      </c>
      <c r="Z241" s="107">
        <v>3497</v>
      </c>
      <c r="AA241" s="107">
        <v>3501</v>
      </c>
      <c r="AB241" s="107">
        <v>3504</v>
      </c>
      <c r="AC241" s="107">
        <v>3508</v>
      </c>
    </row>
    <row r="242" spans="1:29" x14ac:dyDescent="0.35">
      <c r="A242" s="123"/>
      <c r="B242" s="3" t="s">
        <v>195</v>
      </c>
      <c r="C242" s="144" t="s">
        <v>1</v>
      </c>
      <c r="E242" s="107">
        <v>2400</v>
      </c>
      <c r="F242" s="107">
        <v>2400</v>
      </c>
      <c r="G242" s="107">
        <v>2400</v>
      </c>
      <c r="H242" s="107">
        <v>2400</v>
      </c>
      <c r="I242" s="107">
        <v>2400</v>
      </c>
      <c r="J242" s="107">
        <v>2400</v>
      </c>
      <c r="K242" s="107">
        <v>2400</v>
      </c>
      <c r="L242" s="107">
        <v>2400</v>
      </c>
      <c r="M242" s="107">
        <v>2400</v>
      </c>
      <c r="N242" s="107">
        <v>2400</v>
      </c>
      <c r="O242" s="107">
        <v>2400</v>
      </c>
      <c r="P242" s="107">
        <v>2400</v>
      </c>
      <c r="Q242" s="107">
        <v>2400</v>
      </c>
      <c r="R242" s="107">
        <v>2400</v>
      </c>
      <c r="S242" s="107">
        <v>2400</v>
      </c>
      <c r="T242" s="107">
        <v>2400</v>
      </c>
      <c r="U242" s="107">
        <v>2400</v>
      </c>
      <c r="V242" s="107">
        <v>2400</v>
      </c>
      <c r="W242" s="107">
        <v>2400</v>
      </c>
      <c r="X242" s="107">
        <v>2400</v>
      </c>
      <c r="Y242" s="107">
        <v>2400</v>
      </c>
      <c r="Z242" s="107">
        <v>2400</v>
      </c>
      <c r="AA242" s="107">
        <v>2400</v>
      </c>
      <c r="AB242" s="107">
        <v>2400</v>
      </c>
      <c r="AC242" s="107">
        <v>2400</v>
      </c>
    </row>
    <row r="243" spans="1:29" x14ac:dyDescent="0.35">
      <c r="A243" s="123"/>
      <c r="B243" s="3" t="s">
        <v>196</v>
      </c>
      <c r="C243" s="144" t="s">
        <v>1</v>
      </c>
      <c r="E243" s="107">
        <v>2700</v>
      </c>
      <c r="F243" s="107">
        <v>2700</v>
      </c>
      <c r="G243" s="107">
        <v>2700</v>
      </c>
      <c r="H243" s="107">
        <v>2700</v>
      </c>
      <c r="I243" s="107">
        <v>2700</v>
      </c>
      <c r="J243" s="107">
        <v>2700</v>
      </c>
      <c r="K243" s="107">
        <v>2700</v>
      </c>
      <c r="L243" s="107">
        <v>2700</v>
      </c>
      <c r="M243" s="107">
        <v>2700</v>
      </c>
      <c r="N243" s="107">
        <v>2700</v>
      </c>
      <c r="O243" s="107">
        <v>2700</v>
      </c>
      <c r="P243" s="107">
        <v>2700</v>
      </c>
      <c r="Q243" s="107">
        <v>2700</v>
      </c>
      <c r="R243" s="107">
        <v>2700</v>
      </c>
      <c r="S243" s="107">
        <v>2700</v>
      </c>
      <c r="T243" s="107">
        <v>2700</v>
      </c>
      <c r="U243" s="107">
        <v>2700</v>
      </c>
      <c r="V243" s="107">
        <v>2700</v>
      </c>
      <c r="W243" s="107">
        <v>2700</v>
      </c>
      <c r="X243" s="107">
        <v>2700</v>
      </c>
      <c r="Y243" s="107">
        <v>2700</v>
      </c>
      <c r="Z243" s="107">
        <v>2700</v>
      </c>
      <c r="AA243" s="107">
        <v>2700</v>
      </c>
      <c r="AB243" s="107">
        <v>2700</v>
      </c>
      <c r="AC243" s="107">
        <v>2700</v>
      </c>
    </row>
    <row r="244" spans="1:29" x14ac:dyDescent="0.35">
      <c r="E244" s="143"/>
      <c r="F244" s="143"/>
      <c r="G244" s="143"/>
      <c r="H244" s="143"/>
      <c r="I244" s="143"/>
      <c r="J244" s="143"/>
      <c r="K244" s="143"/>
      <c r="L244" s="143"/>
      <c r="M244" s="143"/>
      <c r="N244" s="143"/>
      <c r="O244" s="143"/>
      <c r="P244" s="143"/>
      <c r="Q244" s="143"/>
      <c r="R244" s="143"/>
      <c r="S244" s="143"/>
      <c r="T244" s="143"/>
      <c r="U244" s="143"/>
      <c r="V244" s="143"/>
      <c r="W244" s="143"/>
      <c r="X244" s="143"/>
      <c r="Y244" s="143"/>
      <c r="Z244" s="143"/>
      <c r="AA244" s="143"/>
      <c r="AB244" s="143"/>
      <c r="AC244" s="143"/>
    </row>
  </sheetData>
  <conditionalFormatting sqref="D7">
    <cfRule type="cellIs" dxfId="15" priority="11" stopIfTrue="1" operator="equal">
      <formula>#REF!</formula>
    </cfRule>
  </conditionalFormatting>
  <conditionalFormatting sqref="D32">
    <cfRule type="cellIs" dxfId="14" priority="10" stopIfTrue="1" operator="equal">
      <formula>#REF!</formula>
    </cfRule>
  </conditionalFormatting>
  <conditionalFormatting sqref="D60">
    <cfRule type="cellIs" dxfId="13" priority="9" stopIfTrue="1" operator="equal">
      <formula>#REF!</formula>
    </cfRule>
  </conditionalFormatting>
  <conditionalFormatting sqref="D76">
    <cfRule type="cellIs" dxfId="12" priority="8" stopIfTrue="1" operator="equal">
      <formula>#REF!</formula>
    </cfRule>
  </conditionalFormatting>
  <conditionalFormatting sqref="D95">
    <cfRule type="cellIs" dxfId="11" priority="7" stopIfTrue="1" operator="equal">
      <formula>#REF!</formula>
    </cfRule>
  </conditionalFormatting>
  <conditionalFormatting sqref="D107">
    <cfRule type="cellIs" dxfId="10" priority="6" stopIfTrue="1" operator="equal">
      <formula>#REF!</formula>
    </cfRule>
  </conditionalFormatting>
  <pageMargins left="0.7" right="0.7" top="0.75" bottom="0.75" header="0.3" footer="0.3"/>
  <pageSetup paperSize="9" orientation="portrait" r:id="rId1"/>
  <customProperties>
    <customPr name="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AC66"/>
  <sheetViews>
    <sheetView showOutlineSymbols="0" workbookViewId="0"/>
  </sheetViews>
  <sheetFormatPr defaultRowHeight="14.5" x14ac:dyDescent="0.35"/>
  <cols>
    <col min="1" max="1" width="3.7265625" style="135" customWidth="1"/>
    <col min="2" max="2" width="25.81640625" customWidth="1"/>
    <col min="3" max="3" width="18.453125" bestFit="1" customWidth="1"/>
    <col min="4" max="4" width="42.7265625" customWidth="1"/>
    <col min="5" max="29" width="10.54296875" customWidth="1"/>
  </cols>
  <sheetData>
    <row r="1" spans="1:29" s="145" customFormat="1" ht="20.149999999999999" customHeight="1" x14ac:dyDescent="0.45">
      <c r="A1" s="255"/>
      <c r="B1" s="146" t="s">
        <v>6</v>
      </c>
    </row>
    <row r="3" spans="1:29" s="4" customFormat="1" ht="17" x14ac:dyDescent="0.35">
      <c r="A3" s="256"/>
      <c r="B3" s="4" t="s">
        <v>183</v>
      </c>
    </row>
    <row r="5" spans="1:29" s="3" customFormat="1" x14ac:dyDescent="0.35">
      <c r="A5" s="257"/>
      <c r="B5" s="147" t="s">
        <v>35</v>
      </c>
      <c r="C5" s="147" t="s">
        <v>161</v>
      </c>
      <c r="D5" s="147" t="s">
        <v>162</v>
      </c>
      <c r="E5" s="148">
        <v>2026</v>
      </c>
      <c r="F5" s="148">
        <v>2027</v>
      </c>
      <c r="G5" s="148">
        <v>2028</v>
      </c>
      <c r="H5" s="148">
        <v>2029</v>
      </c>
      <c r="I5" s="148">
        <v>2030</v>
      </c>
      <c r="J5" s="148">
        <v>2031</v>
      </c>
      <c r="K5" s="148">
        <v>2032</v>
      </c>
      <c r="L5" s="148">
        <v>2033</v>
      </c>
      <c r="M5" s="148">
        <v>2034</v>
      </c>
      <c r="N5" s="148">
        <v>2035</v>
      </c>
      <c r="O5" s="148">
        <v>2036</v>
      </c>
      <c r="P5" s="148">
        <v>2037</v>
      </c>
      <c r="Q5" s="148">
        <v>2038</v>
      </c>
      <c r="R5" s="148">
        <v>2039</v>
      </c>
      <c r="S5" s="148">
        <v>2040</v>
      </c>
      <c r="T5" s="148">
        <v>2041</v>
      </c>
      <c r="U5" s="148">
        <v>2042</v>
      </c>
      <c r="V5" s="148">
        <v>2043</v>
      </c>
      <c r="W5" s="148">
        <v>2044</v>
      </c>
      <c r="X5" s="148">
        <v>2045</v>
      </c>
      <c r="Y5" s="148">
        <v>2046</v>
      </c>
      <c r="Z5" s="148">
        <v>2047</v>
      </c>
      <c r="AA5" s="148">
        <v>2048</v>
      </c>
      <c r="AB5" s="148">
        <v>2049</v>
      </c>
      <c r="AC5" s="148">
        <v>2050</v>
      </c>
    </row>
    <row r="6" spans="1:29" s="3" customFormat="1" x14ac:dyDescent="0.35">
      <c r="A6" s="257"/>
      <c r="B6" s="3" t="s">
        <v>163</v>
      </c>
      <c r="C6" s="3" t="s">
        <v>1</v>
      </c>
      <c r="D6" s="3" t="s">
        <v>164</v>
      </c>
      <c r="E6" s="246">
        <v>1632</v>
      </c>
      <c r="F6" s="246">
        <v>1632</v>
      </c>
      <c r="G6" s="246">
        <v>1632</v>
      </c>
      <c r="H6" s="246">
        <v>1632</v>
      </c>
      <c r="I6" s="246">
        <v>1632</v>
      </c>
      <c r="J6" s="246">
        <v>1632</v>
      </c>
      <c r="K6" s="246">
        <v>1632</v>
      </c>
      <c r="L6" s="246">
        <v>1632</v>
      </c>
      <c r="M6" s="246">
        <v>1632</v>
      </c>
      <c r="N6" s="246">
        <v>1632</v>
      </c>
      <c r="O6" s="246">
        <v>1632</v>
      </c>
      <c r="P6" s="246">
        <v>1632</v>
      </c>
      <c r="Q6" s="246">
        <v>1632</v>
      </c>
      <c r="R6" s="246">
        <v>1632</v>
      </c>
      <c r="S6" s="246">
        <v>1632</v>
      </c>
      <c r="T6" s="246">
        <v>1632</v>
      </c>
      <c r="U6" s="246">
        <v>1632</v>
      </c>
      <c r="V6" s="246">
        <v>1632</v>
      </c>
      <c r="W6" s="246">
        <v>1632</v>
      </c>
      <c r="X6" s="246">
        <v>1632</v>
      </c>
      <c r="Y6" s="246">
        <v>1632</v>
      </c>
      <c r="Z6" s="246">
        <v>1632</v>
      </c>
      <c r="AA6" s="246">
        <v>1632</v>
      </c>
      <c r="AB6" s="246">
        <v>1632</v>
      </c>
      <c r="AC6" s="246">
        <v>1632</v>
      </c>
    </row>
    <row r="7" spans="1:29" s="3" customFormat="1" x14ac:dyDescent="0.35">
      <c r="A7" s="257"/>
      <c r="B7" s="150" t="s">
        <v>163</v>
      </c>
      <c r="C7" s="150" t="s">
        <v>164</v>
      </c>
      <c r="D7" s="150" t="s">
        <v>1</v>
      </c>
      <c r="E7" s="247">
        <v>1632</v>
      </c>
      <c r="F7" s="247">
        <v>1632</v>
      </c>
      <c r="G7" s="247">
        <v>1632</v>
      </c>
      <c r="H7" s="247">
        <v>1632</v>
      </c>
      <c r="I7" s="247">
        <v>1632</v>
      </c>
      <c r="J7" s="247">
        <v>1632</v>
      </c>
      <c r="K7" s="247">
        <v>1632</v>
      </c>
      <c r="L7" s="247">
        <v>1632</v>
      </c>
      <c r="M7" s="247">
        <v>1632</v>
      </c>
      <c r="N7" s="247">
        <v>1632</v>
      </c>
      <c r="O7" s="247">
        <v>1632</v>
      </c>
      <c r="P7" s="247">
        <v>1632</v>
      </c>
      <c r="Q7" s="247">
        <v>1632</v>
      </c>
      <c r="R7" s="247">
        <v>1632</v>
      </c>
      <c r="S7" s="247">
        <v>1632</v>
      </c>
      <c r="T7" s="247">
        <v>1632</v>
      </c>
      <c r="U7" s="247">
        <v>1632</v>
      </c>
      <c r="V7" s="247">
        <v>1632</v>
      </c>
      <c r="W7" s="247">
        <v>1632</v>
      </c>
      <c r="X7" s="247">
        <v>1632</v>
      </c>
      <c r="Y7" s="247">
        <v>1632</v>
      </c>
      <c r="Z7" s="247">
        <v>1632</v>
      </c>
      <c r="AA7" s="247">
        <v>1632</v>
      </c>
      <c r="AB7" s="247">
        <v>1632</v>
      </c>
      <c r="AC7" s="247">
        <v>1632</v>
      </c>
    </row>
    <row r="8" spans="1:29" s="3" customFormat="1" x14ac:dyDescent="0.35">
      <c r="A8" s="257"/>
      <c r="B8" s="3" t="s">
        <v>512</v>
      </c>
      <c r="C8" s="3" t="s">
        <v>1</v>
      </c>
      <c r="D8" s="3" t="s">
        <v>165</v>
      </c>
      <c r="E8" s="246">
        <v>715</v>
      </c>
      <c r="F8" s="246">
        <v>715</v>
      </c>
      <c r="G8" s="246">
        <v>715</v>
      </c>
      <c r="H8" s="246">
        <v>715</v>
      </c>
      <c r="I8" s="246">
        <v>715</v>
      </c>
      <c r="J8" s="246">
        <v>715</v>
      </c>
      <c r="K8" s="246">
        <v>715</v>
      </c>
      <c r="L8" s="246">
        <v>715</v>
      </c>
      <c r="M8" s="246">
        <v>715</v>
      </c>
      <c r="N8" s="246">
        <v>715</v>
      </c>
      <c r="O8" s="246">
        <v>715</v>
      </c>
      <c r="P8" s="246">
        <v>715</v>
      </c>
      <c r="Q8" s="246">
        <v>715</v>
      </c>
      <c r="R8" s="246">
        <v>715</v>
      </c>
      <c r="S8" s="246">
        <v>715</v>
      </c>
      <c r="T8" s="246">
        <v>715</v>
      </c>
      <c r="U8" s="246">
        <v>715</v>
      </c>
      <c r="V8" s="246">
        <v>715</v>
      </c>
      <c r="W8" s="246">
        <v>715</v>
      </c>
      <c r="X8" s="246">
        <v>715</v>
      </c>
      <c r="Y8" s="246">
        <v>715</v>
      </c>
      <c r="Z8" s="246">
        <v>715</v>
      </c>
      <c r="AA8" s="246">
        <v>715</v>
      </c>
      <c r="AB8" s="246">
        <v>715</v>
      </c>
      <c r="AC8" s="246">
        <v>715</v>
      </c>
    </row>
    <row r="9" spans="1:29" s="3" customFormat="1" x14ac:dyDescent="0.35">
      <c r="A9" s="257"/>
      <c r="B9" s="150" t="s">
        <v>512</v>
      </c>
      <c r="C9" s="150" t="s">
        <v>165</v>
      </c>
      <c r="D9" s="150" t="s">
        <v>1</v>
      </c>
      <c r="E9" s="247">
        <v>715</v>
      </c>
      <c r="F9" s="247">
        <v>715</v>
      </c>
      <c r="G9" s="247">
        <v>715</v>
      </c>
      <c r="H9" s="247">
        <v>715</v>
      </c>
      <c r="I9" s="247">
        <v>715</v>
      </c>
      <c r="J9" s="247">
        <v>715</v>
      </c>
      <c r="K9" s="247">
        <v>715</v>
      </c>
      <c r="L9" s="247">
        <v>715</v>
      </c>
      <c r="M9" s="247">
        <v>715</v>
      </c>
      <c r="N9" s="247">
        <v>715</v>
      </c>
      <c r="O9" s="247">
        <v>715</v>
      </c>
      <c r="P9" s="247">
        <v>715</v>
      </c>
      <c r="Q9" s="247">
        <v>715</v>
      </c>
      <c r="R9" s="247">
        <v>715</v>
      </c>
      <c r="S9" s="247">
        <v>715</v>
      </c>
      <c r="T9" s="247">
        <v>715</v>
      </c>
      <c r="U9" s="247">
        <v>715</v>
      </c>
      <c r="V9" s="247">
        <v>715</v>
      </c>
      <c r="W9" s="247">
        <v>715</v>
      </c>
      <c r="X9" s="247">
        <v>715</v>
      </c>
      <c r="Y9" s="247">
        <v>715</v>
      </c>
      <c r="Z9" s="247">
        <v>715</v>
      </c>
      <c r="AA9" s="247">
        <v>715</v>
      </c>
      <c r="AB9" s="247">
        <v>715</v>
      </c>
      <c r="AC9" s="247">
        <v>715</v>
      </c>
    </row>
    <row r="10" spans="1:29" s="3" customFormat="1" x14ac:dyDescent="0.35">
      <c r="A10" s="257"/>
      <c r="B10" s="3" t="s">
        <v>513</v>
      </c>
      <c r="C10" s="3" t="s">
        <v>1</v>
      </c>
      <c r="D10" s="3" t="s">
        <v>166</v>
      </c>
      <c r="E10" s="246">
        <v>2500</v>
      </c>
      <c r="F10" s="246">
        <v>3500</v>
      </c>
      <c r="G10" s="246">
        <v>3500</v>
      </c>
      <c r="H10" s="246">
        <v>3500</v>
      </c>
      <c r="I10" s="246">
        <v>3500</v>
      </c>
      <c r="J10" s="246">
        <v>3500</v>
      </c>
      <c r="K10" s="246">
        <v>3500</v>
      </c>
      <c r="L10" s="246">
        <v>3500</v>
      </c>
      <c r="M10" s="246">
        <v>3500</v>
      </c>
      <c r="N10" s="246">
        <v>3500</v>
      </c>
      <c r="O10" s="246">
        <v>3500</v>
      </c>
      <c r="P10" s="246">
        <v>3500</v>
      </c>
      <c r="Q10" s="246">
        <v>3500</v>
      </c>
      <c r="R10" s="246">
        <v>3500</v>
      </c>
      <c r="S10" s="246">
        <v>3500</v>
      </c>
      <c r="T10" s="246">
        <v>3500</v>
      </c>
      <c r="U10" s="246">
        <v>3500</v>
      </c>
      <c r="V10" s="246">
        <v>3500</v>
      </c>
      <c r="W10" s="246">
        <v>3500</v>
      </c>
      <c r="X10" s="246">
        <v>3500</v>
      </c>
      <c r="Y10" s="246">
        <v>3500</v>
      </c>
      <c r="Z10" s="246">
        <v>3500</v>
      </c>
      <c r="AA10" s="246">
        <v>3500</v>
      </c>
      <c r="AB10" s="246">
        <v>3500</v>
      </c>
      <c r="AC10" s="246">
        <v>3500</v>
      </c>
    </row>
    <row r="11" spans="1:29" s="3" customFormat="1" x14ac:dyDescent="0.35">
      <c r="A11" s="257"/>
      <c r="B11" s="150" t="s">
        <v>513</v>
      </c>
      <c r="C11" s="150" t="s">
        <v>166</v>
      </c>
      <c r="D11" s="150" t="s">
        <v>1</v>
      </c>
      <c r="E11" s="247">
        <v>2500</v>
      </c>
      <c r="F11" s="247">
        <v>3500</v>
      </c>
      <c r="G11" s="247">
        <v>3500</v>
      </c>
      <c r="H11" s="247">
        <v>3500</v>
      </c>
      <c r="I11" s="247">
        <v>3500</v>
      </c>
      <c r="J11" s="247">
        <v>3500</v>
      </c>
      <c r="K11" s="247">
        <v>3500</v>
      </c>
      <c r="L11" s="247">
        <v>3500</v>
      </c>
      <c r="M11" s="247">
        <v>3500</v>
      </c>
      <c r="N11" s="247">
        <v>3500</v>
      </c>
      <c r="O11" s="247">
        <v>3500</v>
      </c>
      <c r="P11" s="247">
        <v>3500</v>
      </c>
      <c r="Q11" s="247">
        <v>3500</v>
      </c>
      <c r="R11" s="247">
        <v>3500</v>
      </c>
      <c r="S11" s="247">
        <v>3500</v>
      </c>
      <c r="T11" s="247">
        <v>3500</v>
      </c>
      <c r="U11" s="247">
        <v>3500</v>
      </c>
      <c r="V11" s="247">
        <v>3500</v>
      </c>
      <c r="W11" s="247">
        <v>3500</v>
      </c>
      <c r="X11" s="247">
        <v>3500</v>
      </c>
      <c r="Y11" s="247">
        <v>3500</v>
      </c>
      <c r="Z11" s="247">
        <v>3500</v>
      </c>
      <c r="AA11" s="247">
        <v>3500</v>
      </c>
      <c r="AB11" s="247">
        <v>3500</v>
      </c>
      <c r="AC11" s="247">
        <v>3500</v>
      </c>
    </row>
    <row r="12" spans="1:29" s="3" customFormat="1" x14ac:dyDescent="0.35">
      <c r="A12" s="257"/>
      <c r="B12" s="3" t="s">
        <v>167</v>
      </c>
      <c r="C12" s="3" t="s">
        <v>1</v>
      </c>
      <c r="D12" s="3" t="s">
        <v>168</v>
      </c>
      <c r="E12" s="246">
        <v>700</v>
      </c>
      <c r="F12" s="246">
        <v>700</v>
      </c>
      <c r="G12" s="246">
        <v>700</v>
      </c>
      <c r="H12" s="246">
        <v>700</v>
      </c>
      <c r="I12" s="246">
        <v>700</v>
      </c>
      <c r="J12" s="246">
        <v>700</v>
      </c>
      <c r="K12" s="246">
        <v>700</v>
      </c>
      <c r="L12" s="246">
        <v>700</v>
      </c>
      <c r="M12" s="246">
        <v>700</v>
      </c>
      <c r="N12" s="246">
        <v>700</v>
      </c>
      <c r="O12" s="246">
        <v>700</v>
      </c>
      <c r="P12" s="246">
        <v>700</v>
      </c>
      <c r="Q12" s="246">
        <v>700</v>
      </c>
      <c r="R12" s="246">
        <v>700</v>
      </c>
      <c r="S12" s="246">
        <v>700</v>
      </c>
      <c r="T12" s="246">
        <v>700</v>
      </c>
      <c r="U12" s="246">
        <v>700</v>
      </c>
      <c r="V12" s="246">
        <v>700</v>
      </c>
      <c r="W12" s="246">
        <v>700</v>
      </c>
      <c r="X12" s="246">
        <v>700</v>
      </c>
      <c r="Y12" s="246">
        <v>700</v>
      </c>
      <c r="Z12" s="246">
        <v>700</v>
      </c>
      <c r="AA12" s="246">
        <v>700</v>
      </c>
      <c r="AB12" s="246">
        <v>700</v>
      </c>
      <c r="AC12" s="246">
        <v>700</v>
      </c>
    </row>
    <row r="13" spans="1:29" s="3" customFormat="1" x14ac:dyDescent="0.35">
      <c r="A13" s="257"/>
      <c r="B13" s="150" t="s">
        <v>167</v>
      </c>
      <c r="C13" s="150" t="s">
        <v>168</v>
      </c>
      <c r="D13" s="150" t="s">
        <v>1</v>
      </c>
      <c r="E13" s="247">
        <v>700</v>
      </c>
      <c r="F13" s="247">
        <v>700</v>
      </c>
      <c r="G13" s="247">
        <v>700</v>
      </c>
      <c r="H13" s="247">
        <v>700</v>
      </c>
      <c r="I13" s="247">
        <v>700</v>
      </c>
      <c r="J13" s="247">
        <v>700</v>
      </c>
      <c r="K13" s="247">
        <v>700</v>
      </c>
      <c r="L13" s="247">
        <v>700</v>
      </c>
      <c r="M13" s="247">
        <v>700</v>
      </c>
      <c r="N13" s="247">
        <v>700</v>
      </c>
      <c r="O13" s="247">
        <v>700</v>
      </c>
      <c r="P13" s="247">
        <v>700</v>
      </c>
      <c r="Q13" s="247">
        <v>700</v>
      </c>
      <c r="R13" s="247">
        <v>700</v>
      </c>
      <c r="S13" s="247">
        <v>700</v>
      </c>
      <c r="T13" s="247">
        <v>700</v>
      </c>
      <c r="U13" s="247">
        <v>700</v>
      </c>
      <c r="V13" s="247">
        <v>700</v>
      </c>
      <c r="W13" s="247">
        <v>700</v>
      </c>
      <c r="X13" s="247">
        <v>700</v>
      </c>
      <c r="Y13" s="247">
        <v>700</v>
      </c>
      <c r="Z13" s="247">
        <v>700</v>
      </c>
      <c r="AA13" s="247">
        <v>700</v>
      </c>
      <c r="AB13" s="247">
        <v>700</v>
      </c>
      <c r="AC13" s="247">
        <v>700</v>
      </c>
    </row>
    <row r="14" spans="1:29" s="3" customFormat="1" x14ac:dyDescent="0.35">
      <c r="A14" s="257"/>
      <c r="B14" s="3" t="s">
        <v>511</v>
      </c>
      <c r="C14" s="3" t="s">
        <v>1</v>
      </c>
      <c r="D14" s="3" t="s">
        <v>169</v>
      </c>
      <c r="E14" s="246">
        <v>1400</v>
      </c>
      <c r="F14" s="246">
        <v>1400</v>
      </c>
      <c r="G14" s="246">
        <v>1400</v>
      </c>
      <c r="H14" s="246">
        <v>1400</v>
      </c>
      <c r="I14" s="246">
        <v>1400</v>
      </c>
      <c r="J14" s="246">
        <v>1400</v>
      </c>
      <c r="K14" s="246">
        <v>1400</v>
      </c>
      <c r="L14" s="246">
        <v>1400</v>
      </c>
      <c r="M14" s="246">
        <v>1400</v>
      </c>
      <c r="N14" s="246">
        <v>1400</v>
      </c>
      <c r="O14" s="246">
        <v>1400</v>
      </c>
      <c r="P14" s="246">
        <v>1400</v>
      </c>
      <c r="Q14" s="246">
        <v>1400</v>
      </c>
      <c r="R14" s="246">
        <v>1400</v>
      </c>
      <c r="S14" s="246">
        <v>1400</v>
      </c>
      <c r="T14" s="246">
        <v>1400</v>
      </c>
      <c r="U14" s="246">
        <v>1400</v>
      </c>
      <c r="V14" s="246">
        <v>1400</v>
      </c>
      <c r="W14" s="246">
        <v>1400</v>
      </c>
      <c r="X14" s="246">
        <v>1400</v>
      </c>
      <c r="Y14" s="246">
        <v>1400</v>
      </c>
      <c r="Z14" s="246">
        <v>1400</v>
      </c>
      <c r="AA14" s="246">
        <v>1400</v>
      </c>
      <c r="AB14" s="246">
        <v>1400</v>
      </c>
      <c r="AC14" s="246">
        <v>1400</v>
      </c>
    </row>
    <row r="15" spans="1:29" s="3" customFormat="1" x14ac:dyDescent="0.35">
      <c r="A15" s="257"/>
      <c r="B15" s="150" t="s">
        <v>511</v>
      </c>
      <c r="C15" s="150" t="s">
        <v>169</v>
      </c>
      <c r="D15" s="150" t="s">
        <v>1</v>
      </c>
      <c r="E15" s="247">
        <v>1400</v>
      </c>
      <c r="F15" s="247">
        <v>1400</v>
      </c>
      <c r="G15" s="247">
        <v>1400</v>
      </c>
      <c r="H15" s="247">
        <v>1400</v>
      </c>
      <c r="I15" s="247">
        <v>1400</v>
      </c>
      <c r="J15" s="247">
        <v>1400</v>
      </c>
      <c r="K15" s="247">
        <v>1400</v>
      </c>
      <c r="L15" s="247">
        <v>1400</v>
      </c>
      <c r="M15" s="247">
        <v>1400</v>
      </c>
      <c r="N15" s="247">
        <v>1400</v>
      </c>
      <c r="O15" s="247">
        <v>1400</v>
      </c>
      <c r="P15" s="247">
        <v>1400</v>
      </c>
      <c r="Q15" s="247">
        <v>1400</v>
      </c>
      <c r="R15" s="247">
        <v>1400</v>
      </c>
      <c r="S15" s="247">
        <v>1400</v>
      </c>
      <c r="T15" s="247">
        <v>1400</v>
      </c>
      <c r="U15" s="247">
        <v>1400</v>
      </c>
      <c r="V15" s="247">
        <v>1400</v>
      </c>
      <c r="W15" s="247">
        <v>1400</v>
      </c>
      <c r="X15" s="247">
        <v>1400</v>
      </c>
      <c r="Y15" s="247">
        <v>1400</v>
      </c>
      <c r="Z15" s="247">
        <v>1400</v>
      </c>
      <c r="AA15" s="247">
        <v>1400</v>
      </c>
      <c r="AB15" s="247">
        <v>1400</v>
      </c>
      <c r="AC15" s="247">
        <v>1400</v>
      </c>
    </row>
    <row r="16" spans="1:29" s="3" customFormat="1" x14ac:dyDescent="0.35">
      <c r="A16" s="257"/>
      <c r="B16" s="152" t="s">
        <v>170</v>
      </c>
      <c r="C16" s="6"/>
      <c r="D16" s="6"/>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row>
    <row r="17" spans="1:29" s="3" customFormat="1" x14ac:dyDescent="0.35">
      <c r="A17" s="257"/>
      <c r="B17" s="281" t="s">
        <v>509</v>
      </c>
      <c r="E17" s="153"/>
      <c r="F17" s="153"/>
      <c r="G17" s="153"/>
      <c r="H17" s="153"/>
      <c r="I17" s="153"/>
      <c r="J17" s="153"/>
      <c r="K17" s="153"/>
      <c r="L17" s="153"/>
      <c r="M17" s="153"/>
      <c r="N17" s="153"/>
      <c r="O17" s="153"/>
      <c r="P17" s="153"/>
      <c r="Q17" s="153"/>
      <c r="R17" s="153"/>
      <c r="S17" s="153"/>
      <c r="T17" s="153"/>
    </row>
    <row r="18" spans="1:29" s="3" customFormat="1" x14ac:dyDescent="0.35">
      <c r="A18" s="257"/>
      <c r="B18" s="282" t="s">
        <v>510</v>
      </c>
      <c r="E18" s="153"/>
      <c r="F18" s="153"/>
      <c r="G18" s="153"/>
      <c r="H18" s="153"/>
      <c r="I18" s="153"/>
      <c r="J18" s="153"/>
      <c r="K18" s="153"/>
      <c r="L18" s="153"/>
      <c r="M18" s="153"/>
      <c r="N18" s="153"/>
      <c r="O18" s="153"/>
      <c r="P18" s="153"/>
      <c r="Q18" s="153"/>
      <c r="R18" s="153"/>
      <c r="S18" s="153"/>
      <c r="T18" s="153"/>
    </row>
    <row r="19" spans="1:29" x14ac:dyDescent="0.35">
      <c r="A19" s="257"/>
    </row>
    <row r="20" spans="1:29" s="3" customFormat="1" x14ac:dyDescent="0.35">
      <c r="A20" s="257"/>
      <c r="B20" s="147" t="s">
        <v>36</v>
      </c>
      <c r="C20" s="147"/>
      <c r="D20" s="147"/>
      <c r="E20" s="148">
        <v>2026</v>
      </c>
      <c r="F20" s="148">
        <v>2027</v>
      </c>
      <c r="G20" s="148">
        <v>2028</v>
      </c>
      <c r="H20" s="148">
        <v>2029</v>
      </c>
      <c r="I20" s="148">
        <v>2030</v>
      </c>
      <c r="J20" s="148">
        <v>2031</v>
      </c>
      <c r="K20" s="148">
        <v>2032</v>
      </c>
      <c r="L20" s="148">
        <v>2033</v>
      </c>
      <c r="M20" s="148">
        <v>2034</v>
      </c>
      <c r="N20" s="148">
        <v>2035</v>
      </c>
      <c r="O20" s="148">
        <v>2036</v>
      </c>
      <c r="P20" s="148">
        <v>2037</v>
      </c>
      <c r="Q20" s="148">
        <v>2038</v>
      </c>
      <c r="R20" s="148">
        <v>2039</v>
      </c>
      <c r="S20" s="148">
        <v>2040</v>
      </c>
      <c r="T20" s="148">
        <v>2041</v>
      </c>
      <c r="U20" s="148">
        <v>2042</v>
      </c>
      <c r="V20" s="148">
        <v>2043</v>
      </c>
      <c r="W20" s="148">
        <v>2044</v>
      </c>
      <c r="X20" s="148">
        <v>2045</v>
      </c>
      <c r="Y20" s="148">
        <v>2046</v>
      </c>
      <c r="Z20" s="148">
        <v>2047</v>
      </c>
      <c r="AA20" s="148">
        <v>2048</v>
      </c>
      <c r="AB20" s="148">
        <v>2049</v>
      </c>
      <c r="AC20" s="148">
        <v>2050</v>
      </c>
    </row>
    <row r="21" spans="1:29" s="3" customFormat="1" x14ac:dyDescent="0.35">
      <c r="A21" s="257"/>
      <c r="B21" s="3" t="s">
        <v>172</v>
      </c>
      <c r="C21" s="3" t="s">
        <v>2</v>
      </c>
      <c r="D21" s="3" t="s">
        <v>165</v>
      </c>
      <c r="E21" s="246">
        <v>1700</v>
      </c>
      <c r="F21" s="246">
        <v>1700</v>
      </c>
      <c r="G21" s="246">
        <v>1700</v>
      </c>
      <c r="H21" s="246">
        <v>1700</v>
      </c>
      <c r="I21" s="246">
        <v>1700</v>
      </c>
      <c r="J21" s="246">
        <v>1700</v>
      </c>
      <c r="K21" s="246">
        <v>1700</v>
      </c>
      <c r="L21" s="246">
        <v>1700</v>
      </c>
      <c r="M21" s="246">
        <v>1700</v>
      </c>
      <c r="N21" s="246">
        <v>1700</v>
      </c>
      <c r="O21" s="246">
        <v>1700</v>
      </c>
      <c r="P21" s="246">
        <v>1700</v>
      </c>
      <c r="Q21" s="246">
        <v>1700</v>
      </c>
      <c r="R21" s="246">
        <v>1700</v>
      </c>
      <c r="S21" s="246">
        <v>1700</v>
      </c>
      <c r="T21" s="246">
        <v>1700</v>
      </c>
      <c r="U21" s="246">
        <v>1700</v>
      </c>
      <c r="V21" s="246">
        <v>1700</v>
      </c>
      <c r="W21" s="246">
        <v>1700</v>
      </c>
      <c r="X21" s="246">
        <v>1700</v>
      </c>
      <c r="Y21" s="246">
        <v>1700</v>
      </c>
      <c r="Z21" s="246">
        <v>1700</v>
      </c>
      <c r="AA21" s="246">
        <v>1700</v>
      </c>
      <c r="AB21" s="246">
        <v>1700</v>
      </c>
      <c r="AC21" s="246">
        <v>1700</v>
      </c>
    </row>
    <row r="22" spans="1:29" s="3" customFormat="1" x14ac:dyDescent="0.35">
      <c r="A22" s="257"/>
      <c r="B22" s="150" t="s">
        <v>172</v>
      </c>
      <c r="C22" s="150" t="s">
        <v>165</v>
      </c>
      <c r="D22" s="150" t="s">
        <v>2</v>
      </c>
      <c r="E22" s="247">
        <v>1300</v>
      </c>
      <c r="F22" s="247">
        <v>1300</v>
      </c>
      <c r="G22" s="247">
        <v>1300</v>
      </c>
      <c r="H22" s="247">
        <v>1300</v>
      </c>
      <c r="I22" s="247">
        <v>1300</v>
      </c>
      <c r="J22" s="247">
        <v>1300</v>
      </c>
      <c r="K22" s="247">
        <v>1300</v>
      </c>
      <c r="L22" s="247">
        <v>1300</v>
      </c>
      <c r="M22" s="247">
        <v>1300</v>
      </c>
      <c r="N22" s="247">
        <v>1300</v>
      </c>
      <c r="O22" s="247">
        <v>1300</v>
      </c>
      <c r="P22" s="247">
        <v>1300</v>
      </c>
      <c r="Q22" s="247">
        <v>1300</v>
      </c>
      <c r="R22" s="247">
        <v>1300</v>
      </c>
      <c r="S22" s="247">
        <v>1300</v>
      </c>
      <c r="T22" s="247">
        <v>1300</v>
      </c>
      <c r="U22" s="247">
        <v>1300</v>
      </c>
      <c r="V22" s="247">
        <v>1300</v>
      </c>
      <c r="W22" s="247">
        <v>1300</v>
      </c>
      <c r="X22" s="247">
        <v>1300</v>
      </c>
      <c r="Y22" s="247">
        <v>1300</v>
      </c>
      <c r="Z22" s="247">
        <v>1300</v>
      </c>
      <c r="AA22" s="247">
        <v>1300</v>
      </c>
      <c r="AB22" s="247">
        <v>1300</v>
      </c>
      <c r="AC22" s="247">
        <v>1300</v>
      </c>
    </row>
    <row r="23" spans="1:29" s="3" customFormat="1" x14ac:dyDescent="0.35">
      <c r="A23" s="257"/>
      <c r="B23" s="3" t="s">
        <v>173</v>
      </c>
      <c r="C23" s="3" t="s">
        <v>2</v>
      </c>
      <c r="D23" s="3" t="s">
        <v>166</v>
      </c>
      <c r="E23" s="149">
        <v>585</v>
      </c>
      <c r="F23" s="149">
        <v>585</v>
      </c>
      <c r="G23" s="149">
        <v>585</v>
      </c>
      <c r="H23" s="149">
        <v>585</v>
      </c>
      <c r="I23" s="149">
        <v>585</v>
      </c>
      <c r="J23" s="149">
        <v>585</v>
      </c>
      <c r="K23" s="149">
        <v>585</v>
      </c>
      <c r="L23" s="149">
        <v>585</v>
      </c>
      <c r="M23" s="149">
        <v>585</v>
      </c>
      <c r="N23" s="149">
        <v>585</v>
      </c>
      <c r="O23" s="149">
        <v>585</v>
      </c>
      <c r="P23" s="149">
        <v>585</v>
      </c>
      <c r="Q23" s="149">
        <v>585</v>
      </c>
      <c r="R23" s="149">
        <v>585</v>
      </c>
      <c r="S23" s="149">
        <v>585</v>
      </c>
      <c r="T23" s="149">
        <v>585</v>
      </c>
      <c r="U23" s="149">
        <v>585</v>
      </c>
      <c r="V23" s="149">
        <v>585</v>
      </c>
      <c r="W23" s="149">
        <v>585</v>
      </c>
      <c r="X23" s="149">
        <v>585</v>
      </c>
      <c r="Y23" s="149">
        <v>585</v>
      </c>
      <c r="Z23" s="149">
        <v>585</v>
      </c>
      <c r="AA23" s="149">
        <v>585</v>
      </c>
      <c r="AB23" s="149">
        <v>585</v>
      </c>
      <c r="AC23" s="149">
        <v>585</v>
      </c>
    </row>
    <row r="24" spans="1:29" s="3" customFormat="1" x14ac:dyDescent="0.35">
      <c r="A24" s="257"/>
      <c r="B24" s="150" t="s">
        <v>173</v>
      </c>
      <c r="C24" s="150" t="s">
        <v>166</v>
      </c>
      <c r="D24" s="150" t="s">
        <v>2</v>
      </c>
      <c r="E24" s="151">
        <v>600</v>
      </c>
      <c r="F24" s="151">
        <v>600</v>
      </c>
      <c r="G24" s="151">
        <v>600</v>
      </c>
      <c r="H24" s="151">
        <v>600</v>
      </c>
      <c r="I24" s="151">
        <v>600</v>
      </c>
      <c r="J24" s="151">
        <v>600</v>
      </c>
      <c r="K24" s="151">
        <v>600</v>
      </c>
      <c r="L24" s="151">
        <v>600</v>
      </c>
      <c r="M24" s="151">
        <v>600</v>
      </c>
      <c r="N24" s="151">
        <v>600</v>
      </c>
      <c r="O24" s="151">
        <v>600</v>
      </c>
      <c r="P24" s="151">
        <v>600</v>
      </c>
      <c r="Q24" s="151">
        <v>600</v>
      </c>
      <c r="R24" s="151">
        <v>600</v>
      </c>
      <c r="S24" s="151">
        <v>600</v>
      </c>
      <c r="T24" s="151">
        <v>600</v>
      </c>
      <c r="U24" s="151">
        <v>600</v>
      </c>
      <c r="V24" s="151">
        <v>600</v>
      </c>
      <c r="W24" s="151">
        <v>600</v>
      </c>
      <c r="X24" s="151">
        <v>600</v>
      </c>
      <c r="Y24" s="151">
        <v>600</v>
      </c>
      <c r="Z24" s="151">
        <v>600</v>
      </c>
      <c r="AA24" s="151">
        <v>600</v>
      </c>
      <c r="AB24" s="151">
        <v>600</v>
      </c>
      <c r="AC24" s="151">
        <v>600</v>
      </c>
    </row>
    <row r="25" spans="1:29" s="3" customFormat="1" x14ac:dyDescent="0.35">
      <c r="A25" s="257"/>
      <c r="B25" s="3" t="s">
        <v>174</v>
      </c>
      <c r="C25" s="3" t="s">
        <v>2</v>
      </c>
      <c r="D25" s="3" t="s">
        <v>166</v>
      </c>
      <c r="E25" s="149">
        <v>400</v>
      </c>
      <c r="F25" s="149">
        <v>400</v>
      </c>
      <c r="G25" s="149">
        <v>400</v>
      </c>
      <c r="H25" s="149">
        <v>400</v>
      </c>
      <c r="I25" s="149">
        <v>400</v>
      </c>
      <c r="J25" s="149">
        <v>400</v>
      </c>
      <c r="K25" s="149">
        <v>400</v>
      </c>
      <c r="L25" s="149">
        <v>400</v>
      </c>
      <c r="M25" s="149">
        <v>400</v>
      </c>
      <c r="N25" s="149">
        <v>400</v>
      </c>
      <c r="O25" s="149">
        <v>400</v>
      </c>
      <c r="P25" s="149">
        <v>400</v>
      </c>
      <c r="Q25" s="149">
        <v>400</v>
      </c>
      <c r="R25" s="149">
        <v>400</v>
      </c>
      <c r="S25" s="149">
        <v>400</v>
      </c>
      <c r="T25" s="149">
        <v>400</v>
      </c>
      <c r="U25" s="149">
        <v>400</v>
      </c>
      <c r="V25" s="149">
        <v>400</v>
      </c>
      <c r="W25" s="149">
        <v>400</v>
      </c>
      <c r="X25" s="149">
        <v>400</v>
      </c>
      <c r="Y25" s="149">
        <v>400</v>
      </c>
      <c r="Z25" s="149">
        <v>400</v>
      </c>
      <c r="AA25" s="149">
        <v>400</v>
      </c>
      <c r="AB25" s="149">
        <v>400</v>
      </c>
      <c r="AC25" s="149">
        <v>400</v>
      </c>
    </row>
    <row r="26" spans="1:29" s="3" customFormat="1" x14ac:dyDescent="0.35">
      <c r="A26" s="257"/>
      <c r="B26" s="150" t="s">
        <v>174</v>
      </c>
      <c r="C26" s="150" t="s">
        <v>166</v>
      </c>
      <c r="D26" s="150" t="s">
        <v>2</v>
      </c>
      <c r="E26" s="151">
        <v>400</v>
      </c>
      <c r="F26" s="151">
        <v>400</v>
      </c>
      <c r="G26" s="151">
        <v>400</v>
      </c>
      <c r="H26" s="151">
        <v>400</v>
      </c>
      <c r="I26" s="151">
        <v>400</v>
      </c>
      <c r="J26" s="151">
        <v>400</v>
      </c>
      <c r="K26" s="151">
        <v>400</v>
      </c>
      <c r="L26" s="151">
        <v>400</v>
      </c>
      <c r="M26" s="151">
        <v>400</v>
      </c>
      <c r="N26" s="151">
        <v>400</v>
      </c>
      <c r="O26" s="151">
        <v>400</v>
      </c>
      <c r="P26" s="151">
        <v>400</v>
      </c>
      <c r="Q26" s="151">
        <v>400</v>
      </c>
      <c r="R26" s="151">
        <v>400</v>
      </c>
      <c r="S26" s="151">
        <v>400</v>
      </c>
      <c r="T26" s="151">
        <v>400</v>
      </c>
      <c r="U26" s="151">
        <v>400</v>
      </c>
      <c r="V26" s="151">
        <v>400</v>
      </c>
      <c r="W26" s="151">
        <v>400</v>
      </c>
      <c r="X26" s="151">
        <v>400</v>
      </c>
      <c r="Y26" s="151">
        <v>400</v>
      </c>
      <c r="Z26" s="151">
        <v>400</v>
      </c>
      <c r="AA26" s="151">
        <v>400</v>
      </c>
      <c r="AB26" s="151">
        <v>400</v>
      </c>
      <c r="AC26" s="151">
        <v>400</v>
      </c>
    </row>
    <row r="27" spans="1:29" s="3" customFormat="1" x14ac:dyDescent="0.35">
      <c r="A27" s="257"/>
      <c r="E27" s="155"/>
      <c r="F27" s="155"/>
      <c r="G27" s="155"/>
      <c r="H27" s="155"/>
      <c r="I27" s="155"/>
      <c r="J27" s="155"/>
      <c r="K27" s="155"/>
      <c r="L27" s="155"/>
      <c r="M27" s="155"/>
      <c r="N27" s="155"/>
      <c r="O27" s="155"/>
      <c r="P27" s="155"/>
      <c r="Q27" s="155"/>
      <c r="R27" s="155"/>
      <c r="S27" s="155"/>
      <c r="T27" s="155"/>
    </row>
    <row r="28" spans="1:29" s="3" customFormat="1" x14ac:dyDescent="0.35">
      <c r="A28" s="257"/>
      <c r="B28" s="156" t="s">
        <v>175</v>
      </c>
      <c r="C28" s="150"/>
      <c r="D28" s="150"/>
      <c r="E28" s="148">
        <v>2026</v>
      </c>
      <c r="F28" s="148">
        <v>2027</v>
      </c>
      <c r="G28" s="148">
        <v>2028</v>
      </c>
      <c r="H28" s="148">
        <v>2029</v>
      </c>
      <c r="I28" s="148">
        <v>2030</v>
      </c>
      <c r="J28" s="148">
        <v>2031</v>
      </c>
      <c r="K28" s="148">
        <v>2032</v>
      </c>
      <c r="L28" s="148">
        <v>2033</v>
      </c>
      <c r="M28" s="148">
        <v>2034</v>
      </c>
      <c r="N28" s="148">
        <v>2035</v>
      </c>
      <c r="O28" s="148">
        <v>2036</v>
      </c>
      <c r="P28" s="148">
        <v>2037</v>
      </c>
      <c r="Q28" s="148">
        <v>2038</v>
      </c>
      <c r="R28" s="148">
        <v>2039</v>
      </c>
      <c r="S28" s="148">
        <v>2040</v>
      </c>
      <c r="T28" s="148">
        <v>2041</v>
      </c>
      <c r="U28" s="148">
        <v>2042</v>
      </c>
      <c r="V28" s="148">
        <v>2043</v>
      </c>
      <c r="W28" s="148">
        <v>2044</v>
      </c>
      <c r="X28" s="148">
        <v>2045</v>
      </c>
      <c r="Y28" s="148">
        <v>2046</v>
      </c>
      <c r="Z28" s="148">
        <v>2047</v>
      </c>
      <c r="AA28" s="148">
        <v>2048</v>
      </c>
      <c r="AB28" s="148">
        <v>2049</v>
      </c>
      <c r="AC28" s="148">
        <v>2050</v>
      </c>
    </row>
    <row r="29" spans="1:29" s="3" customFormat="1" x14ac:dyDescent="0.35">
      <c r="A29" s="257"/>
      <c r="B29" s="3" t="s">
        <v>175</v>
      </c>
      <c r="C29" s="3" t="s">
        <v>1</v>
      </c>
      <c r="D29" s="3" t="s">
        <v>2</v>
      </c>
      <c r="E29" s="149">
        <v>590</v>
      </c>
      <c r="F29" s="149">
        <v>590</v>
      </c>
      <c r="G29" s="149">
        <v>590</v>
      </c>
      <c r="H29" s="149">
        <v>590</v>
      </c>
      <c r="I29" s="149">
        <v>590</v>
      </c>
      <c r="J29" s="149">
        <v>590</v>
      </c>
      <c r="K29" s="149">
        <v>590</v>
      </c>
      <c r="L29" s="149">
        <v>590</v>
      </c>
      <c r="M29" s="149">
        <v>590</v>
      </c>
      <c r="N29" s="149">
        <v>590</v>
      </c>
      <c r="O29" s="149">
        <v>590</v>
      </c>
      <c r="P29" s="149">
        <v>590</v>
      </c>
      <c r="Q29" s="149">
        <v>590</v>
      </c>
      <c r="R29" s="149">
        <v>590</v>
      </c>
      <c r="S29" s="149">
        <v>590</v>
      </c>
      <c r="T29" s="149">
        <v>590</v>
      </c>
      <c r="U29" s="149">
        <v>590</v>
      </c>
      <c r="V29" s="149">
        <v>590</v>
      </c>
      <c r="W29" s="149">
        <v>590</v>
      </c>
      <c r="X29" s="149">
        <v>590</v>
      </c>
      <c r="Y29" s="149">
        <v>590</v>
      </c>
      <c r="Z29" s="149">
        <v>590</v>
      </c>
      <c r="AA29" s="149">
        <v>590</v>
      </c>
      <c r="AB29" s="149">
        <v>590</v>
      </c>
      <c r="AC29" s="149">
        <v>590</v>
      </c>
    </row>
    <row r="30" spans="1:29" s="3" customFormat="1" x14ac:dyDescent="0.35">
      <c r="A30" s="257"/>
      <c r="B30" s="150" t="s">
        <v>175</v>
      </c>
      <c r="C30" s="150" t="s">
        <v>2</v>
      </c>
      <c r="D30" s="150" t="s">
        <v>1</v>
      </c>
      <c r="E30" s="151">
        <v>600</v>
      </c>
      <c r="F30" s="151">
        <v>600</v>
      </c>
      <c r="G30" s="151">
        <v>600</v>
      </c>
      <c r="H30" s="151">
        <v>600</v>
      </c>
      <c r="I30" s="151">
        <v>600</v>
      </c>
      <c r="J30" s="151">
        <v>600</v>
      </c>
      <c r="K30" s="151">
        <v>600</v>
      </c>
      <c r="L30" s="151">
        <v>600</v>
      </c>
      <c r="M30" s="151">
        <v>600</v>
      </c>
      <c r="N30" s="151">
        <v>600</v>
      </c>
      <c r="O30" s="151">
        <v>600</v>
      </c>
      <c r="P30" s="151">
        <v>600</v>
      </c>
      <c r="Q30" s="151">
        <v>600</v>
      </c>
      <c r="R30" s="151">
        <v>600</v>
      </c>
      <c r="S30" s="151">
        <v>600</v>
      </c>
      <c r="T30" s="151">
        <v>600</v>
      </c>
      <c r="U30" s="151">
        <v>600</v>
      </c>
      <c r="V30" s="151">
        <v>600</v>
      </c>
      <c r="W30" s="151">
        <v>600</v>
      </c>
      <c r="X30" s="151">
        <v>600</v>
      </c>
      <c r="Y30" s="151">
        <v>600</v>
      </c>
      <c r="Z30" s="151">
        <v>600</v>
      </c>
      <c r="AA30" s="151">
        <v>600</v>
      </c>
      <c r="AB30" s="151">
        <v>600</v>
      </c>
      <c r="AC30" s="151">
        <v>600</v>
      </c>
    </row>
    <row r="31" spans="1:29" s="3" customFormat="1" x14ac:dyDescent="0.35">
      <c r="A31" s="257"/>
      <c r="B31" s="281" t="s">
        <v>524</v>
      </c>
      <c r="C31" s="6"/>
      <c r="D31" s="6"/>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row>
    <row r="32" spans="1:29" s="3" customFormat="1" x14ac:dyDescent="0.35">
      <c r="A32" s="257"/>
      <c r="B32" s="154" t="s">
        <v>171</v>
      </c>
      <c r="E32" s="157"/>
      <c r="F32" s="157"/>
      <c r="G32" s="157"/>
      <c r="H32" s="157"/>
      <c r="I32" s="157"/>
      <c r="J32" s="157"/>
      <c r="K32" s="157"/>
      <c r="L32" s="157"/>
      <c r="M32" s="157"/>
      <c r="N32" s="157"/>
      <c r="O32" s="157"/>
      <c r="P32" s="157"/>
      <c r="Q32" s="157"/>
      <c r="R32" s="157"/>
      <c r="S32" s="157"/>
      <c r="T32" s="157"/>
      <c r="U32" s="158"/>
    </row>
    <row r="33" spans="1:29" s="3" customFormat="1" x14ac:dyDescent="0.35">
      <c r="A33" s="257"/>
      <c r="B33" s="154"/>
      <c r="E33" s="157"/>
      <c r="F33" s="157"/>
      <c r="G33" s="157"/>
      <c r="H33" s="157"/>
      <c r="I33" s="157"/>
      <c r="J33" s="157"/>
      <c r="K33" s="157"/>
      <c r="L33" s="157"/>
      <c r="M33" s="157"/>
      <c r="N33" s="157"/>
      <c r="O33" s="157"/>
      <c r="P33" s="157"/>
      <c r="Q33" s="157"/>
      <c r="R33" s="157"/>
      <c r="S33" s="157"/>
      <c r="T33" s="157"/>
      <c r="U33" s="158"/>
    </row>
    <row r="34" spans="1:29" s="3" customFormat="1" x14ac:dyDescent="0.35">
      <c r="A34" s="257"/>
      <c r="B34" s="159" t="s">
        <v>176</v>
      </c>
      <c r="C34"/>
      <c r="D34"/>
      <c r="E34" s="148">
        <v>2026</v>
      </c>
      <c r="F34" s="148">
        <v>2027</v>
      </c>
      <c r="G34" s="148">
        <v>2028</v>
      </c>
      <c r="H34" s="148">
        <v>2029</v>
      </c>
      <c r="I34" s="148">
        <v>2030</v>
      </c>
      <c r="J34" s="148">
        <v>2031</v>
      </c>
      <c r="K34" s="148">
        <v>2032</v>
      </c>
      <c r="L34" s="148">
        <v>2033</v>
      </c>
      <c r="M34" s="148">
        <v>2034</v>
      </c>
      <c r="N34" s="148">
        <v>2035</v>
      </c>
      <c r="O34" s="148">
        <v>2036</v>
      </c>
      <c r="P34" s="148">
        <v>2037</v>
      </c>
      <c r="Q34" s="148">
        <v>2038</v>
      </c>
      <c r="R34" s="148">
        <v>2039</v>
      </c>
      <c r="S34" s="148">
        <v>2040</v>
      </c>
      <c r="T34" s="148">
        <v>2041</v>
      </c>
      <c r="U34" s="148">
        <v>2042</v>
      </c>
      <c r="V34" s="148">
        <v>2043</v>
      </c>
      <c r="W34" s="148">
        <v>2044</v>
      </c>
      <c r="X34" s="148">
        <v>2045</v>
      </c>
      <c r="Y34" s="148">
        <v>2046</v>
      </c>
      <c r="Z34" s="148">
        <v>2047</v>
      </c>
      <c r="AA34" s="148">
        <v>2048</v>
      </c>
      <c r="AB34" s="148">
        <v>2049</v>
      </c>
      <c r="AC34" s="148">
        <v>2050</v>
      </c>
    </row>
    <row r="35" spans="1:29" s="3" customFormat="1" x14ac:dyDescent="0.35">
      <c r="A35" s="257"/>
      <c r="B35" s="160" t="s">
        <v>420</v>
      </c>
      <c r="C35" s="160" t="s">
        <v>177</v>
      </c>
      <c r="D35" s="160" t="s">
        <v>2</v>
      </c>
      <c r="E35" s="161">
        <v>0</v>
      </c>
      <c r="F35" s="161">
        <v>0</v>
      </c>
      <c r="G35" s="161">
        <v>0</v>
      </c>
      <c r="H35" s="161">
        <v>0</v>
      </c>
      <c r="I35" s="162"/>
      <c r="J35" s="162">
        <v>0</v>
      </c>
      <c r="K35" s="162">
        <v>0</v>
      </c>
      <c r="L35" s="162">
        <v>0</v>
      </c>
      <c r="M35" s="162">
        <v>0</v>
      </c>
      <c r="N35" s="162">
        <v>1200</v>
      </c>
      <c r="O35" s="162">
        <v>1200</v>
      </c>
      <c r="P35" s="162">
        <v>1200</v>
      </c>
      <c r="Q35" s="162">
        <v>1200</v>
      </c>
      <c r="R35" s="162">
        <v>1200</v>
      </c>
      <c r="S35" s="162">
        <v>1200</v>
      </c>
      <c r="T35" s="162">
        <v>1200</v>
      </c>
      <c r="U35" s="162">
        <v>1200</v>
      </c>
      <c r="V35" s="162">
        <v>1200</v>
      </c>
      <c r="W35" s="162">
        <v>1200</v>
      </c>
      <c r="X35" s="162">
        <v>1200</v>
      </c>
      <c r="Y35" s="162">
        <v>1200</v>
      </c>
      <c r="Z35" s="162">
        <v>1200</v>
      </c>
      <c r="AA35" s="162">
        <v>1200</v>
      </c>
      <c r="AB35" s="162">
        <v>1200</v>
      </c>
      <c r="AC35" s="162">
        <v>1200</v>
      </c>
    </row>
    <row r="36" spans="1:29" s="3" customFormat="1" x14ac:dyDescent="0.35">
      <c r="A36" s="257"/>
      <c r="B36" s="150" t="s">
        <v>420</v>
      </c>
      <c r="C36" s="150" t="s">
        <v>2</v>
      </c>
      <c r="D36" s="150" t="s">
        <v>178</v>
      </c>
      <c r="E36" s="163">
        <v>0</v>
      </c>
      <c r="F36" s="163">
        <v>0</v>
      </c>
      <c r="G36" s="163">
        <v>0</v>
      </c>
      <c r="H36" s="163">
        <v>0</v>
      </c>
      <c r="I36" s="151"/>
      <c r="J36" s="151">
        <v>0</v>
      </c>
      <c r="K36" s="151">
        <v>0</v>
      </c>
      <c r="L36" s="151">
        <v>0</v>
      </c>
      <c r="M36" s="151">
        <v>0</v>
      </c>
      <c r="N36" s="151">
        <v>1200</v>
      </c>
      <c r="O36" s="151">
        <v>1200</v>
      </c>
      <c r="P36" s="151">
        <v>1200</v>
      </c>
      <c r="Q36" s="151">
        <v>1200</v>
      </c>
      <c r="R36" s="151">
        <v>1200</v>
      </c>
      <c r="S36" s="151">
        <v>1200</v>
      </c>
      <c r="T36" s="151">
        <v>1200</v>
      </c>
      <c r="U36" s="151">
        <v>1200</v>
      </c>
      <c r="V36" s="151">
        <v>1200</v>
      </c>
      <c r="W36" s="151">
        <v>1200</v>
      </c>
      <c r="X36" s="151">
        <v>1200</v>
      </c>
      <c r="Y36" s="151">
        <v>1200</v>
      </c>
      <c r="Z36" s="151">
        <v>1200</v>
      </c>
      <c r="AA36" s="151">
        <v>1200</v>
      </c>
      <c r="AB36" s="151">
        <v>1200</v>
      </c>
      <c r="AC36" s="151">
        <v>1200</v>
      </c>
    </row>
    <row r="37" spans="1:29" s="3" customFormat="1" x14ac:dyDescent="0.35">
      <c r="A37" s="257"/>
      <c r="B37" s="3" t="s">
        <v>420</v>
      </c>
      <c r="C37" s="3" t="s">
        <v>177</v>
      </c>
      <c r="D37" s="3" t="s">
        <v>179</v>
      </c>
      <c r="E37" s="161">
        <v>0</v>
      </c>
      <c r="F37" s="161">
        <v>0</v>
      </c>
      <c r="G37" s="161">
        <v>0</v>
      </c>
      <c r="H37" s="161">
        <v>0</v>
      </c>
      <c r="I37" s="162"/>
      <c r="J37" s="162">
        <v>0</v>
      </c>
      <c r="K37" s="162">
        <v>0</v>
      </c>
      <c r="L37" s="162">
        <v>0</v>
      </c>
      <c r="M37" s="162">
        <v>0</v>
      </c>
      <c r="N37" s="162">
        <v>2000</v>
      </c>
      <c r="O37" s="162">
        <v>2000</v>
      </c>
      <c r="P37" s="162">
        <v>2000</v>
      </c>
      <c r="Q37" s="162">
        <v>2000</v>
      </c>
      <c r="R37" s="162">
        <v>2000</v>
      </c>
      <c r="S37" s="162">
        <v>2000</v>
      </c>
      <c r="T37" s="162">
        <v>2000</v>
      </c>
      <c r="U37" s="162">
        <v>2000</v>
      </c>
      <c r="V37" s="162">
        <v>2000</v>
      </c>
      <c r="W37" s="162">
        <v>2000</v>
      </c>
      <c r="X37" s="162">
        <v>2000</v>
      </c>
      <c r="Y37" s="162">
        <v>2000</v>
      </c>
      <c r="Z37" s="162">
        <v>2000</v>
      </c>
      <c r="AA37" s="162">
        <v>2000</v>
      </c>
      <c r="AB37" s="162">
        <v>2000</v>
      </c>
      <c r="AC37" s="162">
        <v>2000</v>
      </c>
    </row>
    <row r="38" spans="1:29" s="3" customFormat="1" x14ac:dyDescent="0.35">
      <c r="A38" s="257"/>
      <c r="B38" s="150" t="s">
        <v>420</v>
      </c>
      <c r="C38" s="150" t="s">
        <v>180</v>
      </c>
      <c r="D38" s="150" t="s">
        <v>178</v>
      </c>
      <c r="E38" s="163">
        <v>0</v>
      </c>
      <c r="F38" s="163">
        <v>0</v>
      </c>
      <c r="G38" s="163">
        <v>0</v>
      </c>
      <c r="H38" s="163">
        <v>0</v>
      </c>
      <c r="I38" s="151"/>
      <c r="J38" s="151">
        <v>0</v>
      </c>
      <c r="K38" s="151">
        <v>0</v>
      </c>
      <c r="L38" s="151">
        <v>0</v>
      </c>
      <c r="M38" s="151">
        <v>0</v>
      </c>
      <c r="N38" s="151">
        <v>2000</v>
      </c>
      <c r="O38" s="151">
        <v>2000</v>
      </c>
      <c r="P38" s="151">
        <v>2000</v>
      </c>
      <c r="Q38" s="151">
        <v>2000</v>
      </c>
      <c r="R38" s="151">
        <v>2000</v>
      </c>
      <c r="S38" s="151">
        <v>2000</v>
      </c>
      <c r="T38" s="151">
        <v>2000</v>
      </c>
      <c r="U38" s="151">
        <v>2000</v>
      </c>
      <c r="V38" s="151">
        <v>2000</v>
      </c>
      <c r="W38" s="151">
        <v>2000</v>
      </c>
      <c r="X38" s="151">
        <v>2000</v>
      </c>
      <c r="Y38" s="151">
        <v>2000</v>
      </c>
      <c r="Z38" s="151">
        <v>2000</v>
      </c>
      <c r="AA38" s="151">
        <v>2000</v>
      </c>
      <c r="AB38" s="151">
        <v>2000</v>
      </c>
      <c r="AC38" s="151">
        <v>2000</v>
      </c>
    </row>
    <row r="39" spans="1:29" s="3" customFormat="1" x14ac:dyDescent="0.35">
      <c r="A39" s="257"/>
      <c r="B39" s="160" t="s">
        <v>421</v>
      </c>
      <c r="C39" s="160" t="s">
        <v>181</v>
      </c>
      <c r="D39" s="160" t="s">
        <v>1</v>
      </c>
      <c r="E39" s="161">
        <v>0</v>
      </c>
      <c r="F39" s="161">
        <v>0</v>
      </c>
      <c r="G39" s="161">
        <v>0</v>
      </c>
      <c r="H39" s="162">
        <v>0</v>
      </c>
      <c r="I39" s="162">
        <v>0</v>
      </c>
      <c r="J39" s="162">
        <v>0</v>
      </c>
      <c r="K39" s="161">
        <v>0</v>
      </c>
      <c r="L39" s="162">
        <v>0</v>
      </c>
      <c r="M39" s="162">
        <v>0</v>
      </c>
      <c r="N39" s="162">
        <v>0</v>
      </c>
      <c r="O39" s="162">
        <v>0</v>
      </c>
      <c r="P39" s="162">
        <v>0</v>
      </c>
      <c r="Q39" s="162">
        <v>0</v>
      </c>
      <c r="R39" s="162">
        <v>0</v>
      </c>
      <c r="S39" s="162">
        <v>2000</v>
      </c>
      <c r="T39" s="162">
        <v>2000</v>
      </c>
      <c r="U39" s="162">
        <v>2000</v>
      </c>
      <c r="V39" s="162">
        <v>2000</v>
      </c>
      <c r="W39" s="162">
        <v>2000</v>
      </c>
      <c r="X39" s="162">
        <v>2000</v>
      </c>
      <c r="Y39" s="162">
        <v>2000</v>
      </c>
      <c r="Z39" s="162">
        <v>2000</v>
      </c>
      <c r="AA39" s="162">
        <v>2000</v>
      </c>
      <c r="AB39" s="162">
        <v>2000</v>
      </c>
      <c r="AC39" s="162">
        <v>2000</v>
      </c>
    </row>
    <row r="40" spans="1:29" s="3" customFormat="1" x14ac:dyDescent="0.35">
      <c r="A40" s="257"/>
      <c r="B40" s="150" t="s">
        <v>421</v>
      </c>
      <c r="C40" s="6" t="s">
        <v>1</v>
      </c>
      <c r="D40" s="6" t="s">
        <v>181</v>
      </c>
      <c r="E40" s="163">
        <v>0</v>
      </c>
      <c r="F40" s="163">
        <v>0</v>
      </c>
      <c r="G40" s="163">
        <v>0</v>
      </c>
      <c r="H40" s="151">
        <v>0</v>
      </c>
      <c r="I40" s="151">
        <v>0</v>
      </c>
      <c r="J40" s="151">
        <v>0</v>
      </c>
      <c r="K40" s="163">
        <v>0</v>
      </c>
      <c r="L40" s="151">
        <v>0</v>
      </c>
      <c r="M40" s="151">
        <v>0</v>
      </c>
      <c r="N40" s="151">
        <v>0</v>
      </c>
      <c r="O40" s="151">
        <v>0</v>
      </c>
      <c r="P40" s="151">
        <v>0</v>
      </c>
      <c r="Q40" s="151">
        <v>0</v>
      </c>
      <c r="R40" s="151">
        <v>0</v>
      </c>
      <c r="S40" s="151">
        <v>2000</v>
      </c>
      <c r="T40" s="151">
        <v>2000</v>
      </c>
      <c r="U40" s="151">
        <v>2000</v>
      </c>
      <c r="V40" s="151">
        <v>2000</v>
      </c>
      <c r="W40" s="151">
        <v>2000</v>
      </c>
      <c r="X40" s="151">
        <v>2000</v>
      </c>
      <c r="Y40" s="151">
        <v>2000</v>
      </c>
      <c r="Z40" s="151">
        <v>2000</v>
      </c>
      <c r="AA40" s="151">
        <v>2000</v>
      </c>
      <c r="AB40" s="151">
        <v>2000</v>
      </c>
      <c r="AC40" s="151">
        <v>2000</v>
      </c>
    </row>
    <row r="41" spans="1:29" s="3" customFormat="1" x14ac:dyDescent="0.35">
      <c r="A41" s="257"/>
      <c r="B41" s="3" t="s">
        <v>421</v>
      </c>
      <c r="C41" s="160" t="s">
        <v>181</v>
      </c>
      <c r="D41" s="160" t="s">
        <v>179</v>
      </c>
      <c r="E41" s="161">
        <v>0</v>
      </c>
      <c r="F41" s="161">
        <v>0</v>
      </c>
      <c r="G41" s="161">
        <v>0</v>
      </c>
      <c r="H41" s="162">
        <v>0</v>
      </c>
      <c r="I41" s="162">
        <v>0</v>
      </c>
      <c r="J41" s="162">
        <v>0</v>
      </c>
      <c r="K41" s="161">
        <v>0</v>
      </c>
      <c r="L41" s="162">
        <v>0</v>
      </c>
      <c r="M41" s="162">
        <v>0</v>
      </c>
      <c r="N41" s="162">
        <v>0</v>
      </c>
      <c r="O41" s="162">
        <v>0</v>
      </c>
      <c r="P41" s="162">
        <v>0</v>
      </c>
      <c r="Q41" s="162">
        <v>0</v>
      </c>
      <c r="R41" s="162">
        <v>0</v>
      </c>
      <c r="S41" s="162">
        <v>2000</v>
      </c>
      <c r="T41" s="162">
        <v>2000</v>
      </c>
      <c r="U41" s="162">
        <v>2000</v>
      </c>
      <c r="V41" s="162">
        <v>2000</v>
      </c>
      <c r="W41" s="162">
        <v>2000</v>
      </c>
      <c r="X41" s="162">
        <v>2000</v>
      </c>
      <c r="Y41" s="162">
        <v>2000</v>
      </c>
      <c r="Z41" s="162">
        <v>2000</v>
      </c>
      <c r="AA41" s="162">
        <v>2000</v>
      </c>
      <c r="AB41" s="162">
        <v>2000</v>
      </c>
      <c r="AC41" s="162">
        <v>2000</v>
      </c>
    </row>
    <row r="42" spans="1:29" s="3" customFormat="1" x14ac:dyDescent="0.35">
      <c r="A42" s="257"/>
      <c r="B42" s="150" t="s">
        <v>421</v>
      </c>
      <c r="C42" s="150" t="s">
        <v>179</v>
      </c>
      <c r="D42" s="150" t="s">
        <v>181</v>
      </c>
      <c r="E42" s="163">
        <v>0</v>
      </c>
      <c r="F42" s="163">
        <v>0</v>
      </c>
      <c r="G42" s="163">
        <v>0</v>
      </c>
      <c r="H42" s="151">
        <v>0</v>
      </c>
      <c r="I42" s="151">
        <v>0</v>
      </c>
      <c r="J42" s="151">
        <v>0</v>
      </c>
      <c r="K42" s="163">
        <v>0</v>
      </c>
      <c r="L42" s="151">
        <v>0</v>
      </c>
      <c r="M42" s="151">
        <v>0</v>
      </c>
      <c r="N42" s="151">
        <v>0</v>
      </c>
      <c r="O42" s="151">
        <v>0</v>
      </c>
      <c r="P42" s="151">
        <v>0</v>
      </c>
      <c r="Q42" s="151">
        <v>0</v>
      </c>
      <c r="R42" s="151">
        <v>0</v>
      </c>
      <c r="S42" s="151">
        <v>2000</v>
      </c>
      <c r="T42" s="151">
        <v>2000</v>
      </c>
      <c r="U42" s="151">
        <v>2000</v>
      </c>
      <c r="V42" s="151">
        <v>2000</v>
      </c>
      <c r="W42" s="151">
        <v>2000</v>
      </c>
      <c r="X42" s="151">
        <v>2000</v>
      </c>
      <c r="Y42" s="151">
        <v>2000</v>
      </c>
      <c r="Z42" s="151">
        <v>2000</v>
      </c>
      <c r="AA42" s="151">
        <v>2000</v>
      </c>
      <c r="AB42" s="151">
        <v>2000</v>
      </c>
      <c r="AC42" s="151">
        <v>2000</v>
      </c>
    </row>
    <row r="43" spans="1:29" s="3" customFormat="1" x14ac:dyDescent="0.35">
      <c r="A43" s="257"/>
      <c r="B43" s="35" t="s">
        <v>563</v>
      </c>
      <c r="C43" s="6"/>
      <c r="D43" s="6"/>
      <c r="E43" s="266"/>
      <c r="F43" s="266"/>
      <c r="G43" s="266"/>
      <c r="H43" s="267"/>
      <c r="I43" s="267"/>
      <c r="J43" s="267"/>
      <c r="K43" s="266"/>
      <c r="L43" s="267"/>
      <c r="M43" s="267"/>
      <c r="N43" s="267"/>
      <c r="O43" s="267"/>
      <c r="P43" s="267"/>
      <c r="Q43" s="267"/>
      <c r="R43" s="267"/>
      <c r="S43" s="267"/>
      <c r="T43" s="267"/>
      <c r="U43" s="267"/>
      <c r="V43" s="267"/>
      <c r="W43" s="267"/>
      <c r="X43" s="267"/>
      <c r="Y43" s="267"/>
      <c r="Z43" s="267"/>
      <c r="AA43" s="267"/>
      <c r="AB43" s="267"/>
      <c r="AC43" s="267"/>
    </row>
    <row r="44" spans="1:29" s="3" customFormat="1" x14ac:dyDescent="0.35">
      <c r="A44" s="257"/>
      <c r="B44" s="35" t="s">
        <v>564</v>
      </c>
      <c r="C44" s="6"/>
      <c r="D44" s="6"/>
      <c r="E44" s="266"/>
      <c r="F44" s="266"/>
      <c r="G44" s="266"/>
      <c r="H44" s="267"/>
      <c r="I44" s="267"/>
      <c r="J44" s="267"/>
      <c r="K44" s="266"/>
      <c r="L44" s="267"/>
      <c r="M44" s="267"/>
      <c r="N44" s="267"/>
      <c r="O44" s="267"/>
      <c r="P44" s="267"/>
      <c r="Q44" s="267"/>
      <c r="R44" s="267"/>
      <c r="S44" s="267"/>
      <c r="T44" s="267"/>
      <c r="U44" s="267"/>
      <c r="V44" s="267"/>
      <c r="W44" s="267"/>
      <c r="X44" s="267"/>
      <c r="Y44" s="267"/>
      <c r="Z44" s="267"/>
      <c r="AA44" s="267"/>
      <c r="AB44" s="267"/>
      <c r="AC44" s="267"/>
    </row>
    <row r="45" spans="1:29" s="3" customFormat="1" x14ac:dyDescent="0.35">
      <c r="A45" s="257"/>
      <c r="B45" s="282" t="s">
        <v>514</v>
      </c>
      <c r="C45" s="6"/>
      <c r="D45" s="6"/>
      <c r="E45" s="266"/>
      <c r="F45" s="266"/>
      <c r="G45" s="266"/>
      <c r="H45" s="267"/>
      <c r="I45" s="267"/>
      <c r="J45" s="267"/>
      <c r="K45" s="266"/>
      <c r="L45" s="267"/>
      <c r="M45" s="267"/>
      <c r="N45" s="267"/>
      <c r="O45" s="267"/>
      <c r="P45" s="267"/>
      <c r="Q45" s="267"/>
      <c r="R45" s="267"/>
      <c r="S45" s="267"/>
      <c r="T45" s="267"/>
      <c r="U45" s="267"/>
      <c r="V45" s="267"/>
      <c r="W45" s="267"/>
      <c r="X45" s="267"/>
      <c r="Y45" s="267"/>
      <c r="Z45" s="267"/>
      <c r="AA45" s="267"/>
      <c r="AB45" s="267"/>
      <c r="AC45" s="267"/>
    </row>
    <row r="46" spans="1:29" s="3" customFormat="1" x14ac:dyDescent="0.35">
      <c r="A46" s="257"/>
      <c r="B46" s="282" t="s">
        <v>182</v>
      </c>
      <c r="E46" s="157"/>
      <c r="F46" s="157"/>
      <c r="G46" s="157"/>
      <c r="H46" s="157"/>
      <c r="I46" s="157"/>
      <c r="J46" s="157"/>
      <c r="K46" s="157"/>
      <c r="L46" s="157"/>
      <c r="M46" s="157"/>
      <c r="N46" s="157"/>
      <c r="O46" s="157"/>
      <c r="P46" s="157"/>
      <c r="Q46" s="157"/>
      <c r="R46" s="157"/>
      <c r="S46" s="157"/>
      <c r="T46" s="157"/>
    </row>
    <row r="48" spans="1:29" s="92" customFormat="1" x14ac:dyDescent="0.35">
      <c r="A48" s="258"/>
      <c r="B48" s="92" t="s">
        <v>48</v>
      </c>
    </row>
    <row r="50" spans="4:29" x14ac:dyDescent="0.35">
      <c r="E50" s="67">
        <v>2026</v>
      </c>
      <c r="F50" s="67">
        <v>2027</v>
      </c>
      <c r="G50" s="67">
        <v>2028</v>
      </c>
      <c r="H50" s="67">
        <v>2029</v>
      </c>
      <c r="I50" s="67">
        <v>2030</v>
      </c>
      <c r="J50" s="67">
        <v>2031</v>
      </c>
      <c r="K50" s="67">
        <v>2032</v>
      </c>
      <c r="L50" s="67">
        <v>2033</v>
      </c>
      <c r="M50" s="67">
        <v>2034</v>
      </c>
      <c r="N50" s="67">
        <v>2035</v>
      </c>
      <c r="O50" s="67">
        <v>2036</v>
      </c>
      <c r="P50" s="67">
        <v>2037</v>
      </c>
      <c r="Q50" s="67">
        <v>2038</v>
      </c>
      <c r="R50" s="67">
        <v>2039</v>
      </c>
      <c r="S50" s="67">
        <v>2040</v>
      </c>
      <c r="T50" s="67">
        <v>2041</v>
      </c>
      <c r="U50" s="67">
        <v>2042</v>
      </c>
      <c r="V50" s="67">
        <v>2043</v>
      </c>
      <c r="W50" s="67">
        <v>2044</v>
      </c>
      <c r="X50" s="67">
        <v>2045</v>
      </c>
      <c r="Y50" s="67">
        <v>2046</v>
      </c>
      <c r="Z50" s="67">
        <v>2047</v>
      </c>
      <c r="AA50" s="67">
        <v>2048</v>
      </c>
      <c r="AB50" s="67">
        <v>2049</v>
      </c>
      <c r="AC50" s="67">
        <v>2050</v>
      </c>
    </row>
    <row r="51" spans="4:29" x14ac:dyDescent="0.35">
      <c r="D51" s="10" t="s">
        <v>515</v>
      </c>
      <c r="E51" s="165">
        <v>6947</v>
      </c>
      <c r="F51" s="165">
        <v>7947</v>
      </c>
      <c r="G51" s="165">
        <v>7947</v>
      </c>
      <c r="H51" s="165">
        <v>7947</v>
      </c>
      <c r="I51" s="165">
        <v>7947</v>
      </c>
      <c r="J51" s="165">
        <v>7947</v>
      </c>
      <c r="K51" s="165">
        <v>7947</v>
      </c>
      <c r="L51" s="165">
        <v>7947</v>
      </c>
      <c r="M51" s="165">
        <v>7947</v>
      </c>
      <c r="N51" s="165">
        <v>7947</v>
      </c>
      <c r="O51" s="165">
        <v>7947</v>
      </c>
      <c r="P51" s="165">
        <v>7947</v>
      </c>
      <c r="Q51" s="165">
        <v>7947</v>
      </c>
      <c r="R51" s="165">
        <v>7947</v>
      </c>
      <c r="S51" s="165">
        <v>9947</v>
      </c>
      <c r="T51" s="165">
        <v>9947</v>
      </c>
      <c r="U51" s="165">
        <v>9947</v>
      </c>
      <c r="V51" s="165">
        <v>9947</v>
      </c>
      <c r="W51" s="165">
        <v>9947</v>
      </c>
      <c r="X51" s="165">
        <v>9947</v>
      </c>
      <c r="Y51" s="165">
        <v>9947</v>
      </c>
      <c r="Z51" s="165">
        <v>9947</v>
      </c>
      <c r="AA51" s="165">
        <v>9947</v>
      </c>
      <c r="AB51" s="165">
        <v>9947</v>
      </c>
      <c r="AC51" s="165">
        <v>9947</v>
      </c>
    </row>
    <row r="52" spans="4:29" x14ac:dyDescent="0.35">
      <c r="D52" s="10" t="s">
        <v>516</v>
      </c>
      <c r="E52" s="165">
        <v>6947</v>
      </c>
      <c r="F52" s="165">
        <v>7947</v>
      </c>
      <c r="G52" s="165">
        <v>7947</v>
      </c>
      <c r="H52" s="165">
        <v>7947</v>
      </c>
      <c r="I52" s="165">
        <v>7947</v>
      </c>
      <c r="J52" s="165">
        <v>7947</v>
      </c>
      <c r="K52" s="165">
        <v>7947</v>
      </c>
      <c r="L52" s="165">
        <v>7947</v>
      </c>
      <c r="M52" s="165">
        <v>7947</v>
      </c>
      <c r="N52" s="165">
        <v>7947</v>
      </c>
      <c r="O52" s="165">
        <v>7947</v>
      </c>
      <c r="P52" s="165">
        <v>7947</v>
      </c>
      <c r="Q52" s="165">
        <v>7947</v>
      </c>
      <c r="R52" s="165">
        <v>7947</v>
      </c>
      <c r="S52" s="165">
        <v>9947</v>
      </c>
      <c r="T52" s="165">
        <v>9947</v>
      </c>
      <c r="U52" s="165">
        <v>9947</v>
      </c>
      <c r="V52" s="165">
        <v>9947</v>
      </c>
      <c r="W52" s="165">
        <v>9947</v>
      </c>
      <c r="X52" s="165">
        <v>9947</v>
      </c>
      <c r="Y52" s="165">
        <v>9947</v>
      </c>
      <c r="Z52" s="165">
        <v>9947</v>
      </c>
      <c r="AA52" s="165">
        <v>9947</v>
      </c>
      <c r="AB52" s="165">
        <v>9947</v>
      </c>
      <c r="AC52" s="165">
        <v>9947</v>
      </c>
    </row>
    <row r="53" spans="4:29" x14ac:dyDescent="0.35">
      <c r="D53" s="10" t="s">
        <v>517</v>
      </c>
      <c r="E53" s="165">
        <v>2685</v>
      </c>
      <c r="F53" s="165">
        <v>2685</v>
      </c>
      <c r="G53" s="165">
        <v>2685</v>
      </c>
      <c r="H53" s="165">
        <v>2685</v>
      </c>
      <c r="I53" s="165">
        <v>2685</v>
      </c>
      <c r="J53" s="165">
        <v>2685</v>
      </c>
      <c r="K53" s="165">
        <v>2685</v>
      </c>
      <c r="L53" s="165">
        <v>2685</v>
      </c>
      <c r="M53" s="165">
        <v>2685</v>
      </c>
      <c r="N53" s="165">
        <v>4685</v>
      </c>
      <c r="O53" s="165">
        <v>4685</v>
      </c>
      <c r="P53" s="165">
        <v>4685</v>
      </c>
      <c r="Q53" s="165">
        <v>4685</v>
      </c>
      <c r="R53" s="165">
        <v>4685</v>
      </c>
      <c r="S53" s="165">
        <v>4685</v>
      </c>
      <c r="T53" s="165">
        <v>4685</v>
      </c>
      <c r="U53" s="165">
        <v>4685</v>
      </c>
      <c r="V53" s="165">
        <v>4685</v>
      </c>
      <c r="W53" s="165">
        <v>4685</v>
      </c>
      <c r="X53" s="165">
        <v>4685</v>
      </c>
      <c r="Y53" s="165">
        <v>4685</v>
      </c>
      <c r="Z53" s="165">
        <v>4685</v>
      </c>
      <c r="AA53" s="165">
        <v>4685</v>
      </c>
      <c r="AB53" s="165">
        <v>4685</v>
      </c>
      <c r="AC53" s="165">
        <v>4685</v>
      </c>
    </row>
    <row r="54" spans="4:29" x14ac:dyDescent="0.35">
      <c r="D54" s="10" t="s">
        <v>518</v>
      </c>
      <c r="E54" s="165">
        <v>2300</v>
      </c>
      <c r="F54" s="165">
        <v>2300</v>
      </c>
      <c r="G54" s="165">
        <v>2300</v>
      </c>
      <c r="H54" s="165">
        <v>2300</v>
      </c>
      <c r="I54" s="165">
        <v>2300</v>
      </c>
      <c r="J54" s="165">
        <v>2300</v>
      </c>
      <c r="K54" s="165">
        <v>2300</v>
      </c>
      <c r="L54" s="165">
        <v>2300</v>
      </c>
      <c r="M54" s="165">
        <v>2300</v>
      </c>
      <c r="N54" s="165">
        <v>4300</v>
      </c>
      <c r="O54" s="165">
        <v>4300</v>
      </c>
      <c r="P54" s="165">
        <v>4300</v>
      </c>
      <c r="Q54" s="165">
        <v>4300</v>
      </c>
      <c r="R54" s="165">
        <v>4300</v>
      </c>
      <c r="S54" s="165">
        <v>4300</v>
      </c>
      <c r="T54" s="165">
        <v>4300</v>
      </c>
      <c r="U54" s="165">
        <v>4300</v>
      </c>
      <c r="V54" s="165">
        <v>4300</v>
      </c>
      <c r="W54" s="165">
        <v>4300</v>
      </c>
      <c r="X54" s="165">
        <v>4300</v>
      </c>
      <c r="Y54" s="165">
        <v>4300</v>
      </c>
      <c r="Z54" s="165">
        <v>4300</v>
      </c>
      <c r="AA54" s="165">
        <v>4300</v>
      </c>
      <c r="AB54" s="165">
        <v>4300</v>
      </c>
      <c r="AC54" s="165">
        <v>4300</v>
      </c>
    </row>
    <row r="55" spans="4:29" x14ac:dyDescent="0.35">
      <c r="D55" s="152" t="s">
        <v>184</v>
      </c>
    </row>
    <row r="56" spans="4:29" x14ac:dyDescent="0.35">
      <c r="D56" s="152" t="s">
        <v>519</v>
      </c>
    </row>
    <row r="58" spans="4:29" x14ac:dyDescent="0.35">
      <c r="E58" s="259"/>
      <c r="F58" s="259"/>
      <c r="G58" s="259"/>
      <c r="H58" s="259"/>
      <c r="I58" s="259"/>
      <c r="J58" s="259"/>
      <c r="K58" s="259"/>
      <c r="L58" s="259"/>
      <c r="M58" s="259"/>
      <c r="N58" s="259"/>
      <c r="O58" s="259"/>
      <c r="P58" s="259"/>
      <c r="Q58" s="259"/>
    </row>
    <row r="59" spans="4:29" x14ac:dyDescent="0.35">
      <c r="E59" s="259"/>
      <c r="F59" s="259"/>
      <c r="G59" s="259"/>
      <c r="H59" s="259"/>
      <c r="I59" s="259"/>
      <c r="J59" s="259"/>
      <c r="K59" s="259"/>
      <c r="L59" s="259"/>
      <c r="M59" s="259"/>
      <c r="N59" s="259"/>
      <c r="O59" s="259"/>
      <c r="P59" s="259"/>
      <c r="Q59" s="259"/>
    </row>
    <row r="60" spans="4:29" x14ac:dyDescent="0.35">
      <c r="E60" s="259"/>
      <c r="F60" s="259"/>
      <c r="G60" s="259"/>
      <c r="H60" s="259"/>
      <c r="I60" s="259"/>
      <c r="J60" s="259"/>
      <c r="K60" s="259"/>
      <c r="L60" s="259"/>
      <c r="M60" s="259"/>
      <c r="N60" s="259"/>
      <c r="O60" s="259"/>
      <c r="P60" s="259"/>
      <c r="Q60" s="259"/>
    </row>
    <row r="61" spans="4:29" x14ac:dyDescent="0.35">
      <c r="E61" s="259"/>
      <c r="F61" s="259"/>
      <c r="G61" s="259"/>
      <c r="H61" s="259"/>
      <c r="I61" s="259"/>
      <c r="J61" s="259"/>
      <c r="K61" s="259"/>
      <c r="L61" s="259"/>
      <c r="M61" s="259"/>
      <c r="N61" s="259"/>
      <c r="O61" s="259"/>
      <c r="P61" s="259"/>
      <c r="Q61" s="259"/>
    </row>
    <row r="63" spans="4:29" x14ac:dyDescent="0.35">
      <c r="E63" s="144"/>
      <c r="F63" s="144"/>
      <c r="G63" s="144"/>
      <c r="H63" s="144"/>
      <c r="I63" s="144"/>
      <c r="J63" s="144"/>
      <c r="K63" s="144"/>
      <c r="L63" s="144"/>
      <c r="M63" s="144"/>
      <c r="N63" s="144"/>
      <c r="O63" s="144"/>
      <c r="P63" s="144"/>
      <c r="Q63" s="144"/>
    </row>
    <row r="64" spans="4:29" x14ac:dyDescent="0.35">
      <c r="E64" s="144"/>
      <c r="F64" s="144"/>
      <c r="G64" s="144"/>
      <c r="H64" s="144"/>
      <c r="I64" s="144"/>
      <c r="J64" s="144"/>
      <c r="K64" s="144"/>
      <c r="L64" s="144"/>
      <c r="M64" s="144"/>
      <c r="N64" s="144"/>
      <c r="O64" s="144"/>
      <c r="P64" s="144"/>
      <c r="Q64" s="144"/>
    </row>
    <row r="65" spans="5:17" x14ac:dyDescent="0.35">
      <c r="E65" s="144"/>
      <c r="F65" s="144"/>
      <c r="G65" s="144"/>
      <c r="H65" s="144"/>
      <c r="I65" s="144"/>
      <c r="J65" s="144"/>
      <c r="K65" s="144"/>
      <c r="L65" s="144"/>
      <c r="M65" s="144"/>
      <c r="N65" s="144"/>
      <c r="O65" s="144"/>
      <c r="P65" s="144"/>
      <c r="Q65" s="144"/>
    </row>
    <row r="66" spans="5:17" x14ac:dyDescent="0.35">
      <c r="E66" s="144"/>
      <c r="F66" s="144"/>
      <c r="G66" s="144"/>
      <c r="H66" s="144"/>
      <c r="I66" s="144"/>
      <c r="J66" s="144"/>
      <c r="K66" s="144"/>
      <c r="L66" s="144"/>
      <c r="M66" s="144"/>
      <c r="N66" s="144"/>
      <c r="O66" s="144"/>
      <c r="P66" s="144"/>
      <c r="Q66" s="144"/>
    </row>
  </sheetData>
  <pageMargins left="0.7" right="0.7" top="0.75" bottom="0.75" header="0.3" footer="0.3"/>
  <pageSetup paperSize="9" orientation="portrait" r:id="rId1"/>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16</vt:i4>
      </vt:variant>
    </vt:vector>
  </HeadingPairs>
  <TitlesOfParts>
    <vt:vector size="16" baseType="lpstr">
      <vt:lpstr>Introduktion</vt:lpstr>
      <vt:lpstr>Brændselspriser</vt:lpstr>
      <vt:lpstr>CO2-kvotepris</vt:lpstr>
      <vt:lpstr>Elforbrug</vt:lpstr>
      <vt:lpstr>Fjernvarmeforbrug</vt:lpstr>
      <vt:lpstr>Kraftværksoversigt</vt:lpstr>
      <vt:lpstr>Kraftværkskapaciteter</vt:lpstr>
      <vt:lpstr>Vindmøller</vt:lpstr>
      <vt:lpstr>Udlandsforbindelser</vt:lpstr>
      <vt:lpstr>Solceller</vt:lpstr>
      <vt:lpstr>Gas</vt:lpstr>
      <vt:lpstr>Ellagring</vt:lpstr>
      <vt:lpstr>Figurer</vt:lpstr>
      <vt:lpstr>El- og fjernvarmeproduktion</vt:lpstr>
      <vt:lpstr>VE-kapaciteter - Ultimo</vt:lpstr>
      <vt:lpstr>PtX-kapacitet - Ultimo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2026-09-01T15:19:15Z</dcterms:created>
  <dcterms:modified xsi:type="dcterms:W3CDTF">2026-09-01T15:33:48Z</dcterms:modified>
</cp:coreProperties>
</file>